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<sst xmlns="http://schemas.openxmlformats.org/spreadsheetml/2006/main" count="137" uniqueCount="56">
  <si>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</si>
  <si>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Красина, 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</si>
  <si>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</si>
  <si>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</si>
  <si>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</si>
  <si>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</si>
  <si>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</si>
  <si>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</si>
  <si>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</si>
  <si>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</si>
  <si>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</si>
  <si>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</si>
  <si>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</si>
  <si>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</si>
  <si>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</si>
  <si>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</si>
  <si>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</si>
  <si>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</si>
  <si>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</si>
  <si>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</si>
  <si>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</si>
  <si>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</si>
  <si>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 xml:space="preserve"> 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</si>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</sst>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selection activeCell="Z14" sqref="Z14:AB14"/>
    </sheetView>
  </sheetViews>
  <sheetFormatPr defaultColWidth="10.33203125" defaultRowHeight="11.25"/>
  <cols>
    <col min="1" max="6" width="5.83203125" style="2" customWidth="1"/>
    <col min="7" max="7" width="9.8320312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9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2</v>
      </c>
      <c r="B5" s="10" t="s">
        <v>3</v>
      </c>
      <c r="C5" s="10"/>
      <c r="D5" s="10"/>
      <c r="E5" s="10"/>
      <c r="F5" s="10"/>
      <c r="G5" s="10" t="s">
        <v>4</v>
      </c>
      <c r="H5" s="10"/>
      <c r="I5" s="10" t="s">
        <v>5</v>
      </c>
      <c r="J5" s="10"/>
    </row>
    <row r="6" spans="1:10" ht="9.75">
      <c r="A6" s="3"/>
      <c r="B6" s="10"/>
      <c r="C6" s="10"/>
      <c r="D6" s="10"/>
      <c r="E6" s="10"/>
      <c r="F6" s="10"/>
      <c r="G6" s="10"/>
      <c r="H6" s="10"/>
      <c r="I6" s="10"/>
      <c r="J6" s="10"/>
    </row>
    <row r="7" spans="1:10" ht="9.75">
      <c r="A7" s="4" t="s">
        <v>6</v>
      </c>
      <c r="B7" s="11" t="s">
        <v>7</v>
      </c>
      <c r="C7" s="11"/>
      <c r="D7" s="11"/>
      <c r="E7" s="11"/>
      <c r="F7" s="11"/>
      <c r="G7" s="12" t="s">
        <v>8</v>
      </c>
      <c r="H7" s="12"/>
      <c r="I7" s="13">
        <v>3795.1</v>
      </c>
      <c r="J7" s="13">
        <v>1309</v>
      </c>
    </row>
    <row r="8" spans="1:10" ht="9.75">
      <c r="A8" s="4" t="s">
        <v>9</v>
      </c>
      <c r="B8" s="11" t="s">
        <v>53</v>
      </c>
      <c r="C8" s="11"/>
      <c r="D8" s="11"/>
      <c r="E8" s="11"/>
      <c r="F8" s="11"/>
      <c r="G8" s="12" t="s">
        <v>8</v>
      </c>
      <c r="H8" s="12"/>
      <c r="I8" s="13">
        <v>3477.2</v>
      </c>
      <c r="J8" s="13">
        <v>1309</v>
      </c>
    </row>
    <row r="10" spans="1:34" ht="18">
      <c r="A10" s="6" t="s">
        <v>10</v>
      </c>
      <c r="B10" s="14" t="s">
        <v>11</v>
      </c>
      <c r="C10" s="14"/>
      <c r="D10" s="14"/>
      <c r="E10" s="14"/>
      <c r="F10" s="14"/>
      <c r="G10" s="14"/>
      <c r="H10" s="15" t="s">
        <v>12</v>
      </c>
      <c r="I10" s="15"/>
      <c r="J10" s="15"/>
      <c r="K10" s="15"/>
      <c r="L10" s="15"/>
      <c r="M10" s="15"/>
      <c r="N10" s="15"/>
      <c r="O10" s="15"/>
      <c r="P10" s="15"/>
      <c r="Q10" s="15" t="s">
        <v>13</v>
      </c>
      <c r="R10" s="15"/>
      <c r="S10" s="15"/>
      <c r="T10" s="15"/>
      <c r="U10" s="15"/>
      <c r="V10" s="15"/>
      <c r="W10" s="15"/>
      <c r="X10" s="15"/>
      <c r="Y10" s="15"/>
      <c r="Z10" s="15" t="s">
        <v>14</v>
      </c>
      <c r="AA10" s="15"/>
      <c r="AB10" s="15"/>
      <c r="AC10" s="16"/>
      <c r="AD10" s="16"/>
      <c r="AE10" s="16"/>
      <c r="AF10" s="16"/>
      <c r="AG10" s="16"/>
      <c r="AH10" s="16"/>
    </row>
    <row r="11" spans="1:34" ht="9.75">
      <c r="A11" s="6"/>
      <c r="B11" s="14"/>
      <c r="C11" s="14"/>
      <c r="D11" s="14"/>
      <c r="E11" s="14"/>
      <c r="F11" s="14"/>
      <c r="G11" s="14"/>
      <c r="H11" s="14" t="s">
        <v>15</v>
      </c>
      <c r="I11" s="14"/>
      <c r="J11" s="14"/>
      <c r="K11" s="14" t="s">
        <v>16</v>
      </c>
      <c r="L11" s="14"/>
      <c r="M11" s="14"/>
      <c r="N11" s="14"/>
      <c r="O11" s="14"/>
      <c r="P11" s="14"/>
      <c r="Q11" s="14" t="s">
        <v>15</v>
      </c>
      <c r="R11" s="14"/>
      <c r="S11" s="14"/>
      <c r="T11" s="14" t="s">
        <v>16</v>
      </c>
      <c r="U11" s="14"/>
      <c r="V11" s="14"/>
      <c r="W11" s="14"/>
      <c r="X11" s="14"/>
      <c r="Y11" s="14"/>
      <c r="Z11" s="15"/>
      <c r="AA11" s="15"/>
      <c r="AB11" s="15"/>
      <c r="AC11" s="16"/>
      <c r="AD11" s="16"/>
      <c r="AE11" s="16"/>
      <c r="AF11" s="16"/>
      <c r="AG11" s="16"/>
      <c r="AH11" s="16"/>
    </row>
    <row r="12" spans="1:34" ht="20.25" customHeight="1">
      <c r="A12" s="6"/>
      <c r="B12" s="14"/>
      <c r="C12" s="14"/>
      <c r="D12" s="14"/>
      <c r="E12" s="14"/>
      <c r="F12" s="14"/>
      <c r="G12" s="14"/>
      <c r="H12" s="14"/>
      <c r="I12" s="14"/>
      <c r="J12" s="14"/>
      <c r="K12" s="14" t="s">
        <v>17</v>
      </c>
      <c r="L12" s="14"/>
      <c r="M12" s="14"/>
      <c r="N12" s="14" t="s">
        <v>18</v>
      </c>
      <c r="O12" s="14"/>
      <c r="P12" s="14"/>
      <c r="Q12" s="14"/>
      <c r="R12" s="14"/>
      <c r="S12" s="14"/>
      <c r="T12" s="14" t="s">
        <v>17</v>
      </c>
      <c r="U12" s="14"/>
      <c r="V12" s="14"/>
      <c r="W12" s="14" t="s">
        <v>18</v>
      </c>
      <c r="X12" s="14"/>
      <c r="Y12" s="14"/>
      <c r="Z12" s="15"/>
      <c r="AA12" s="15"/>
      <c r="AB12" s="15"/>
      <c r="AC12" s="16"/>
      <c r="AD12" s="16"/>
      <c r="AE12" s="16"/>
      <c r="AF12" s="16"/>
      <c r="AG12" s="16"/>
      <c r="AH12" s="16"/>
    </row>
    <row r="13" spans="1:34" ht="9.75">
      <c r="A13" s="17" t="s">
        <v>19</v>
      </c>
      <c r="B13" s="17"/>
      <c r="C13" s="17"/>
      <c r="D13" s="17"/>
      <c r="E13" s="17"/>
      <c r="F13" s="17"/>
      <c r="G13" s="17"/>
      <c r="H13" s="18">
        <f>H14+H15+H16+H17+H18</f>
        <v>3016144.47</v>
      </c>
      <c r="I13" s="18">
        <v>2067500.75</v>
      </c>
      <c r="J13" s="18">
        <v>2067500.75</v>
      </c>
      <c r="K13" s="18">
        <f>K14+K15+K16+K17+K18</f>
        <v>2956616.88</v>
      </c>
      <c r="L13" s="18">
        <v>2011508.02</v>
      </c>
      <c r="M13" s="18">
        <v>2011508.02</v>
      </c>
      <c r="N13" s="18"/>
      <c r="O13" s="18"/>
      <c r="P13" s="18"/>
      <c r="Q13" s="18">
        <f>Q14+Q15+Q16+Q17+Q18</f>
        <v>4079744.89</v>
      </c>
      <c r="R13" s="18">
        <v>3522846.96</v>
      </c>
      <c r="S13" s="18">
        <v>3522846.96</v>
      </c>
      <c r="T13" s="19">
        <f>T14+T15+T16+T17+T18</f>
        <v>4000779.39</v>
      </c>
      <c r="U13" s="19">
        <v>3435720.99</v>
      </c>
      <c r="V13" s="19">
        <v>3435720.99</v>
      </c>
      <c r="W13" s="18">
        <f>W14+W15+W16+W17+W18</f>
        <v>78965.5</v>
      </c>
      <c r="X13" s="18">
        <v>87125.97</v>
      </c>
      <c r="Y13" s="18">
        <v>87125.97</v>
      </c>
      <c r="Z13" s="18">
        <f>Q13-H13</f>
        <v>1063600.42</v>
      </c>
      <c r="AA13" s="18">
        <v>1455346.21</v>
      </c>
      <c r="AB13" s="18">
        <v>1455346.21</v>
      </c>
      <c r="AC13" s="20"/>
      <c r="AD13" s="20"/>
      <c r="AE13" s="20"/>
      <c r="AF13" s="20"/>
      <c r="AG13" s="20"/>
      <c r="AH13" s="20"/>
    </row>
    <row r="14" spans="1:34" ht="9.75">
      <c r="A14" s="5" t="s">
        <v>20</v>
      </c>
      <c r="B14" s="11" t="s">
        <v>21</v>
      </c>
      <c r="C14" s="11"/>
      <c r="D14" s="11"/>
      <c r="E14" s="11"/>
      <c r="F14" s="11"/>
      <c r="G14" s="11"/>
      <c r="H14" s="21">
        <f>K14</f>
        <v>1883013.97</v>
      </c>
      <c r="I14" s="21">
        <v>885529.04</v>
      </c>
      <c r="J14" s="21">
        <v>885529.04</v>
      </c>
      <c r="K14" s="22">
        <v>1883013.97</v>
      </c>
      <c r="L14" s="22">
        <v>885529.04</v>
      </c>
      <c r="M14" s="22">
        <v>885529.04</v>
      </c>
      <c r="N14" s="12" t="s">
        <v>22</v>
      </c>
      <c r="O14" s="12"/>
      <c r="P14" s="12"/>
      <c r="Q14" s="21">
        <f>T14+W14</f>
        <v>2751244.9699999997</v>
      </c>
      <c r="R14" s="21">
        <v>2471086.11</v>
      </c>
      <c r="S14" s="21">
        <v>2471086.11</v>
      </c>
      <c r="T14" s="22">
        <v>2723298.67</v>
      </c>
      <c r="U14" s="22">
        <v>2446009.35</v>
      </c>
      <c r="V14" s="22">
        <v>2446009.35</v>
      </c>
      <c r="W14" s="22">
        <f>26578.3+1368</f>
        <v>27946.3</v>
      </c>
      <c r="X14" s="22">
        <v>25076.76</v>
      </c>
      <c r="Y14" s="22">
        <v>25076.76</v>
      </c>
      <c r="Z14" s="28">
        <f>Q14-H14</f>
        <v>868230.9999999998</v>
      </c>
      <c r="AA14" s="28">
        <v>1585557.07</v>
      </c>
      <c r="AB14" s="28">
        <v>1585557.07</v>
      </c>
      <c r="AC14" s="23"/>
      <c r="AD14" s="23"/>
      <c r="AE14" s="23"/>
      <c r="AF14" s="24"/>
      <c r="AG14" s="24"/>
      <c r="AH14" s="24"/>
    </row>
    <row r="15" spans="1:34" ht="9.75">
      <c r="A15" s="5" t="s">
        <v>23</v>
      </c>
      <c r="B15" s="11" t="s">
        <v>24</v>
      </c>
      <c r="C15" s="11"/>
      <c r="D15" s="11"/>
      <c r="E15" s="11"/>
      <c r="F15" s="11"/>
      <c r="G15" s="11"/>
      <c r="H15" s="21">
        <f>K15</f>
        <v>372190.21</v>
      </c>
      <c r="I15" s="21">
        <v>453964.02</v>
      </c>
      <c r="J15" s="21">
        <v>453964.02</v>
      </c>
      <c r="K15" s="22">
        <v>372190.21</v>
      </c>
      <c r="L15" s="22">
        <v>453964.02</v>
      </c>
      <c r="M15" s="22">
        <v>453964.02</v>
      </c>
      <c r="N15" s="12" t="s">
        <v>22</v>
      </c>
      <c r="O15" s="12"/>
      <c r="P15" s="12"/>
      <c r="Q15" s="21">
        <f>T15+W15</f>
        <v>409648.56</v>
      </c>
      <c r="R15" s="21">
        <v>371957.38</v>
      </c>
      <c r="S15" s="21">
        <v>371957.38</v>
      </c>
      <c r="T15" s="22">
        <v>408448.56</v>
      </c>
      <c r="U15" s="22">
        <v>369625.03</v>
      </c>
      <c r="V15" s="22">
        <v>369625.03</v>
      </c>
      <c r="W15" s="22">
        <f>1200</f>
        <v>1200</v>
      </c>
      <c r="X15" s="22">
        <v>2332.35</v>
      </c>
      <c r="Y15" s="22">
        <v>2332.35</v>
      </c>
      <c r="Z15" s="21">
        <f>Q15-H15</f>
        <v>37458.34999999998</v>
      </c>
      <c r="AA15" s="21">
        <v>1585557.07</v>
      </c>
      <c r="AB15" s="21">
        <v>1585557.07</v>
      </c>
      <c r="AC15" s="23"/>
      <c r="AD15" s="23"/>
      <c r="AE15" s="23"/>
      <c r="AF15" s="23"/>
      <c r="AG15" s="23"/>
      <c r="AH15" s="23"/>
    </row>
    <row r="16" spans="1:34" ht="9.75">
      <c r="A16" s="5" t="s">
        <v>25</v>
      </c>
      <c r="B16" s="11" t="s">
        <v>26</v>
      </c>
      <c r="C16" s="11"/>
      <c r="D16" s="11"/>
      <c r="E16" s="11"/>
      <c r="F16" s="11"/>
      <c r="G16" s="11"/>
      <c r="H16" s="21">
        <f>K16</f>
        <v>193197.19</v>
      </c>
      <c r="I16" s="21">
        <v>261170.91</v>
      </c>
      <c r="J16" s="21">
        <v>261170.91</v>
      </c>
      <c r="K16" s="22">
        <v>193197.19</v>
      </c>
      <c r="L16" s="22">
        <v>261170.91</v>
      </c>
      <c r="M16" s="22">
        <v>261170.91</v>
      </c>
      <c r="N16" s="12" t="s">
        <v>22</v>
      </c>
      <c r="O16" s="12"/>
      <c r="P16" s="12"/>
      <c r="Q16" s="21">
        <f>T16+W16</f>
        <v>370136.26</v>
      </c>
      <c r="R16" s="21">
        <v>262618.12</v>
      </c>
      <c r="S16" s="21">
        <v>262618.12</v>
      </c>
      <c r="T16" s="22">
        <v>369608.26</v>
      </c>
      <c r="U16" s="22">
        <v>261692.75</v>
      </c>
      <c r="V16" s="22">
        <v>261692.75</v>
      </c>
      <c r="W16" s="25">
        <f>528</f>
        <v>528</v>
      </c>
      <c r="X16" s="25">
        <v>925.37</v>
      </c>
      <c r="Y16" s="25">
        <v>925.37</v>
      </c>
      <c r="Z16" s="21">
        <f>Q16-H16</f>
        <v>176939.07</v>
      </c>
      <c r="AA16" s="21">
        <v>1585557.07</v>
      </c>
      <c r="AB16" s="21">
        <v>1585557.07</v>
      </c>
      <c r="AC16" s="23"/>
      <c r="AD16" s="23"/>
      <c r="AE16" s="23"/>
      <c r="AF16" s="23"/>
      <c r="AG16" s="23"/>
      <c r="AH16" s="23"/>
    </row>
    <row r="17" spans="1:34" ht="9.75">
      <c r="A17" s="5" t="s">
        <v>27</v>
      </c>
      <c r="B17" s="11" t="s">
        <v>28</v>
      </c>
      <c r="C17" s="11"/>
      <c r="D17" s="11"/>
      <c r="E17" s="11"/>
      <c r="F17" s="11"/>
      <c r="G17" s="11"/>
      <c r="H17" s="12">
        <v>0</v>
      </c>
      <c r="I17" s="12"/>
      <c r="J17" s="12"/>
      <c r="K17" s="26">
        <v>0</v>
      </c>
      <c r="L17" s="26"/>
      <c r="M17" s="26"/>
      <c r="N17" s="12" t="s">
        <v>22</v>
      </c>
      <c r="O17" s="12"/>
      <c r="P17" s="12"/>
      <c r="Q17" s="12">
        <v>0</v>
      </c>
      <c r="R17" s="12"/>
      <c r="S17" s="12"/>
      <c r="T17" s="26">
        <v>0</v>
      </c>
      <c r="U17" s="26"/>
      <c r="V17" s="26"/>
      <c r="W17" s="12">
        <v>0</v>
      </c>
      <c r="X17" s="12"/>
      <c r="Y17" s="12"/>
      <c r="Z17" s="21">
        <v>0</v>
      </c>
      <c r="AA17" s="21">
        <v>1585557.07</v>
      </c>
      <c r="AB17" s="21">
        <v>1585557.07</v>
      </c>
      <c r="AC17" s="27"/>
      <c r="AD17" s="27"/>
      <c r="AE17" s="27"/>
      <c r="AF17" s="27"/>
      <c r="AG17" s="27"/>
      <c r="AH17" s="27"/>
    </row>
    <row r="18" spans="1:34" ht="9.75">
      <c r="A18" s="5" t="s">
        <v>29</v>
      </c>
      <c r="B18" s="11" t="s">
        <v>30</v>
      </c>
      <c r="C18" s="11"/>
      <c r="D18" s="11"/>
      <c r="E18" s="11"/>
      <c r="F18" s="11"/>
      <c r="G18" s="11"/>
      <c r="H18" s="21">
        <f>K18+N18</f>
        <v>567743.1</v>
      </c>
      <c r="I18" s="21">
        <v>466836.78</v>
      </c>
      <c r="J18" s="21">
        <v>466836.78</v>
      </c>
      <c r="K18" s="28">
        <v>508215.51</v>
      </c>
      <c r="L18" s="28">
        <v>410844.05</v>
      </c>
      <c r="M18" s="28">
        <v>410844.05</v>
      </c>
      <c r="N18" s="21">
        <v>59527.59</v>
      </c>
      <c r="O18" s="21"/>
      <c r="P18" s="21"/>
      <c r="Q18" s="21">
        <f>T18+W18</f>
        <v>548715.1</v>
      </c>
      <c r="R18" s="21">
        <v>417185.35</v>
      </c>
      <c r="S18" s="21">
        <v>417185.35</v>
      </c>
      <c r="T18" s="22">
        <v>499423.9</v>
      </c>
      <c r="U18" s="22">
        <v>358393.86</v>
      </c>
      <c r="V18" s="22">
        <v>358393.86</v>
      </c>
      <c r="W18" s="22">
        <v>49291.2</v>
      </c>
      <c r="X18" s="22">
        <v>58791.49</v>
      </c>
      <c r="Y18" s="22">
        <v>58791.49</v>
      </c>
      <c r="Z18" s="21">
        <f>Q18-H18</f>
        <v>-19028</v>
      </c>
      <c r="AA18" s="21">
        <v>1585557.07</v>
      </c>
      <c r="AB18" s="21">
        <v>1585557.07</v>
      </c>
      <c r="AC18" s="23"/>
      <c r="AD18" s="23"/>
      <c r="AE18" s="23"/>
      <c r="AF18" s="23"/>
      <c r="AG18" s="23"/>
      <c r="AH18" s="23"/>
    </row>
    <row r="20" spans="1:34" ht="18">
      <c r="A20" s="6" t="s">
        <v>10</v>
      </c>
      <c r="B20" s="14" t="s">
        <v>11</v>
      </c>
      <c r="C20" s="14"/>
      <c r="D20" s="14"/>
      <c r="E20" s="14"/>
      <c r="F20" s="14"/>
      <c r="G20" s="14"/>
      <c r="H20" s="15" t="s">
        <v>31</v>
      </c>
      <c r="I20" s="15"/>
      <c r="J20" s="15"/>
      <c r="K20" s="15"/>
      <c r="L20" s="15"/>
      <c r="M20" s="15"/>
      <c r="N20" s="15"/>
      <c r="O20" s="15"/>
      <c r="P20" s="15"/>
      <c r="Q20" s="15" t="s">
        <v>13</v>
      </c>
      <c r="R20" s="15"/>
      <c r="S20" s="15"/>
      <c r="T20" s="15"/>
      <c r="U20" s="15"/>
      <c r="V20" s="15"/>
      <c r="W20" s="15"/>
      <c r="X20" s="15"/>
      <c r="Y20" s="15"/>
      <c r="Z20" s="15" t="s">
        <v>14</v>
      </c>
      <c r="AA20" s="15"/>
      <c r="AB20" s="15"/>
      <c r="AC20" s="16"/>
      <c r="AD20" s="16"/>
      <c r="AE20" s="16"/>
      <c r="AF20" s="16"/>
      <c r="AG20" s="16"/>
      <c r="AH20" s="16"/>
    </row>
    <row r="21" spans="1:34" ht="9.75">
      <c r="A21" s="6"/>
      <c r="B21" s="14"/>
      <c r="C21" s="14"/>
      <c r="D21" s="14"/>
      <c r="E21" s="14"/>
      <c r="F21" s="14"/>
      <c r="G21" s="14"/>
      <c r="H21" s="14" t="s">
        <v>15</v>
      </c>
      <c r="I21" s="14"/>
      <c r="J21" s="14"/>
      <c r="K21" s="14" t="s">
        <v>16</v>
      </c>
      <c r="L21" s="14"/>
      <c r="M21" s="14"/>
      <c r="N21" s="14"/>
      <c r="O21" s="14"/>
      <c r="P21" s="14"/>
      <c r="Q21" s="14" t="s">
        <v>15</v>
      </c>
      <c r="R21" s="14"/>
      <c r="S21" s="14"/>
      <c r="T21" s="14" t="s">
        <v>16</v>
      </c>
      <c r="U21" s="14"/>
      <c r="V21" s="14"/>
      <c r="W21" s="14"/>
      <c r="X21" s="14"/>
      <c r="Y21" s="14"/>
      <c r="Z21" s="15"/>
      <c r="AA21" s="15"/>
      <c r="AB21" s="15"/>
      <c r="AC21" s="16"/>
      <c r="AD21" s="16"/>
      <c r="AE21" s="16"/>
      <c r="AF21" s="16"/>
      <c r="AG21" s="16"/>
      <c r="AH21" s="16"/>
    </row>
    <row r="22" spans="1:34" ht="18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 t="s">
        <v>17</v>
      </c>
      <c r="L22" s="14"/>
      <c r="M22" s="14"/>
      <c r="N22" s="14" t="s">
        <v>18</v>
      </c>
      <c r="O22" s="14"/>
      <c r="P22" s="14"/>
      <c r="Q22" s="14"/>
      <c r="R22" s="14"/>
      <c r="S22" s="14"/>
      <c r="T22" s="14" t="s">
        <v>17</v>
      </c>
      <c r="U22" s="14"/>
      <c r="V22" s="14"/>
      <c r="W22" s="14" t="s">
        <v>18</v>
      </c>
      <c r="X22" s="14"/>
      <c r="Y22" s="14"/>
      <c r="Z22" s="15"/>
      <c r="AA22" s="15"/>
      <c r="AB22" s="15"/>
      <c r="AC22" s="16"/>
      <c r="AD22" s="16"/>
      <c r="AE22" s="16"/>
      <c r="AF22" s="16"/>
      <c r="AG22" s="16"/>
      <c r="AH22" s="16"/>
    </row>
    <row r="23" spans="1:34" ht="9.75">
      <c r="A23" s="17" t="s">
        <v>32</v>
      </c>
      <c r="B23" s="17"/>
      <c r="C23" s="17"/>
      <c r="D23" s="17"/>
      <c r="E23" s="17"/>
      <c r="F23" s="17"/>
      <c r="G23" s="17"/>
      <c r="H23" s="29">
        <f>H24+H25+H26+H27+H28+H29+H30+H32+H33+H34</f>
        <v>846571.91</v>
      </c>
      <c r="I23" s="29">
        <v>645552.39</v>
      </c>
      <c r="J23" s="29">
        <v>645552.39</v>
      </c>
      <c r="K23" s="29">
        <f>K24+K25+K26+K27+K28+K29+K30+K32+K33+K34</f>
        <v>840606.2300000001</v>
      </c>
      <c r="L23" s="29">
        <v>612302.39</v>
      </c>
      <c r="M23" s="29">
        <v>612302.39</v>
      </c>
      <c r="N23" s="29">
        <f>N24</f>
        <v>5965.68</v>
      </c>
      <c r="O23" s="29">
        <v>33250</v>
      </c>
      <c r="P23" s="29">
        <v>33250</v>
      </c>
      <c r="Q23" s="29">
        <f>T23+W23</f>
        <v>790463.57</v>
      </c>
      <c r="R23" s="29">
        <v>1118059.66</v>
      </c>
      <c r="S23" s="29">
        <v>1118059.66</v>
      </c>
      <c r="T23" s="30">
        <v>775344.58</v>
      </c>
      <c r="U23" s="30">
        <v>1100219.14</v>
      </c>
      <c r="V23" s="30">
        <v>1100219.14</v>
      </c>
      <c r="W23" s="31">
        <v>15118.99</v>
      </c>
      <c r="X23" s="31">
        <v>17840.52</v>
      </c>
      <c r="Y23" s="31">
        <v>17840.52</v>
      </c>
      <c r="Z23" s="29">
        <f>Q23-H23</f>
        <v>-56108.340000000084</v>
      </c>
      <c r="AA23" s="29">
        <v>472507.27</v>
      </c>
      <c r="AB23" s="29">
        <v>472507.27</v>
      </c>
      <c r="AC23" s="20"/>
      <c r="AD23" s="20"/>
      <c r="AE23" s="20"/>
      <c r="AF23" s="20"/>
      <c r="AG23" s="20"/>
      <c r="AH23" s="20"/>
    </row>
    <row r="24" spans="1:34" ht="24.75" customHeight="1">
      <c r="A24" s="5" t="s">
        <v>20</v>
      </c>
      <c r="B24" s="32" t="s">
        <v>33</v>
      </c>
      <c r="C24" s="32"/>
      <c r="D24" s="32"/>
      <c r="E24" s="32"/>
      <c r="F24" s="32"/>
      <c r="G24" s="32"/>
      <c r="H24" s="33">
        <f>K24+N24</f>
        <v>361946.06</v>
      </c>
      <c r="I24" s="33">
        <v>455044.41</v>
      </c>
      <c r="J24" s="33">
        <v>455044.41</v>
      </c>
      <c r="K24" s="34">
        <f>I7*93.8</f>
        <v>355980.38</v>
      </c>
      <c r="L24" s="34">
        <v>421794.41</v>
      </c>
      <c r="M24" s="34">
        <v>421794.41</v>
      </c>
      <c r="N24" s="33">
        <f>93.8*63.6</f>
        <v>5965.68</v>
      </c>
      <c r="O24" s="33">
        <v>33250</v>
      </c>
      <c r="P24" s="33">
        <v>33250</v>
      </c>
      <c r="Q24" s="33"/>
      <c r="R24" s="33"/>
      <c r="S24" s="33"/>
      <c r="T24" s="33"/>
      <c r="U24" s="33"/>
      <c r="V24" s="33"/>
      <c r="W24" s="33"/>
      <c r="X24" s="33"/>
      <c r="Y24" s="33"/>
      <c r="Z24" s="35"/>
      <c r="AA24" s="35"/>
      <c r="AB24" s="35"/>
      <c r="AC24" s="27"/>
      <c r="AD24" s="27"/>
      <c r="AE24" s="27"/>
      <c r="AF24" s="27"/>
      <c r="AG24" s="27"/>
      <c r="AH24" s="27"/>
    </row>
    <row r="25" spans="1:34" ht="9.75">
      <c r="A25" s="5" t="s">
        <v>23</v>
      </c>
      <c r="B25" s="32" t="s">
        <v>34</v>
      </c>
      <c r="C25" s="32"/>
      <c r="D25" s="32"/>
      <c r="E25" s="32"/>
      <c r="F25" s="32"/>
      <c r="G25" s="32"/>
      <c r="H25" s="34">
        <f>K25</f>
        <v>113964.65</v>
      </c>
      <c r="I25" s="34">
        <v>35644.12</v>
      </c>
      <c r="J25" s="34">
        <v>35644.12</v>
      </c>
      <c r="K25" s="34">
        <v>113964.65</v>
      </c>
      <c r="L25" s="34">
        <v>35644.12</v>
      </c>
      <c r="M25" s="34">
        <v>35644.12</v>
      </c>
      <c r="N25" s="36" t="s">
        <v>22</v>
      </c>
      <c r="O25" s="36"/>
      <c r="P25" s="36"/>
      <c r="Q25" s="36" t="s">
        <v>22</v>
      </c>
      <c r="R25" s="36"/>
      <c r="S25" s="36"/>
      <c r="T25" s="36" t="s">
        <v>22</v>
      </c>
      <c r="U25" s="36"/>
      <c r="V25" s="36"/>
      <c r="W25" s="36" t="s">
        <v>22</v>
      </c>
      <c r="X25" s="36"/>
      <c r="Y25" s="36"/>
      <c r="Z25" s="37"/>
      <c r="AA25" s="37"/>
      <c r="AB25" s="37"/>
      <c r="AC25" s="38"/>
      <c r="AD25" s="38"/>
      <c r="AE25" s="38"/>
      <c r="AF25" s="38"/>
      <c r="AG25" s="38"/>
      <c r="AH25" s="38"/>
    </row>
    <row r="26" spans="1:34" ht="9.75">
      <c r="A26" s="5" t="s">
        <v>25</v>
      </c>
      <c r="B26" s="32" t="s">
        <v>35</v>
      </c>
      <c r="C26" s="32"/>
      <c r="D26" s="32"/>
      <c r="E26" s="32"/>
      <c r="F26" s="32"/>
      <c r="G26" s="32"/>
      <c r="H26" s="34">
        <f>K26</f>
        <v>99714</v>
      </c>
      <c r="I26" s="34">
        <v>56485.49</v>
      </c>
      <c r="J26" s="34">
        <v>56485.49</v>
      </c>
      <c r="K26" s="34">
        <v>99714</v>
      </c>
      <c r="L26" s="34">
        <v>56485.49</v>
      </c>
      <c r="M26" s="34">
        <v>56485.49</v>
      </c>
      <c r="N26" s="36" t="s">
        <v>22</v>
      </c>
      <c r="O26" s="36"/>
      <c r="P26" s="36"/>
      <c r="Q26" s="36" t="s">
        <v>22</v>
      </c>
      <c r="R26" s="36"/>
      <c r="S26" s="36"/>
      <c r="T26" s="36" t="s">
        <v>22</v>
      </c>
      <c r="U26" s="36"/>
      <c r="V26" s="36"/>
      <c r="W26" s="36" t="s">
        <v>22</v>
      </c>
      <c r="X26" s="36"/>
      <c r="Y26" s="36"/>
      <c r="Z26" s="37"/>
      <c r="AA26" s="37"/>
      <c r="AB26" s="37"/>
      <c r="AC26" s="38"/>
      <c r="AD26" s="38"/>
      <c r="AE26" s="38"/>
      <c r="AF26" s="38"/>
      <c r="AG26" s="38"/>
      <c r="AH26" s="38"/>
    </row>
    <row r="27" spans="1:34" ht="9.75">
      <c r="A27" s="5" t="s">
        <v>27</v>
      </c>
      <c r="B27" s="32" t="s">
        <v>36</v>
      </c>
      <c r="C27" s="32"/>
      <c r="D27" s="32"/>
      <c r="E27" s="32"/>
      <c r="F27" s="32"/>
      <c r="G27" s="32"/>
      <c r="H27" s="33">
        <v>19275.64</v>
      </c>
      <c r="I27" s="33">
        <v>9275.64</v>
      </c>
      <c r="J27" s="33">
        <v>9275.64</v>
      </c>
      <c r="K27" s="33">
        <v>19275.64</v>
      </c>
      <c r="L27" s="33">
        <v>9275.64</v>
      </c>
      <c r="M27" s="33">
        <v>9275.64</v>
      </c>
      <c r="N27" s="36" t="s">
        <v>22</v>
      </c>
      <c r="O27" s="36"/>
      <c r="P27" s="36"/>
      <c r="Q27" s="36" t="s">
        <v>22</v>
      </c>
      <c r="R27" s="36"/>
      <c r="S27" s="36"/>
      <c r="T27" s="36" t="s">
        <v>22</v>
      </c>
      <c r="U27" s="36"/>
      <c r="V27" s="36"/>
      <c r="W27" s="36" t="s">
        <v>22</v>
      </c>
      <c r="X27" s="36"/>
      <c r="Y27" s="36"/>
      <c r="Z27" s="37"/>
      <c r="AA27" s="37"/>
      <c r="AB27" s="37"/>
      <c r="AC27" s="38"/>
      <c r="AD27" s="38"/>
      <c r="AE27" s="38"/>
      <c r="AF27" s="38"/>
      <c r="AG27" s="38"/>
      <c r="AH27" s="38"/>
    </row>
    <row r="28" spans="1:34" ht="9.75">
      <c r="A28" s="5" t="s">
        <v>29</v>
      </c>
      <c r="B28" s="32" t="s">
        <v>37</v>
      </c>
      <c r="C28" s="32"/>
      <c r="D28" s="32"/>
      <c r="E28" s="32"/>
      <c r="F28" s="32"/>
      <c r="G28" s="32"/>
      <c r="H28" s="39">
        <f>K28</f>
        <v>6556.67</v>
      </c>
      <c r="I28" s="39"/>
      <c r="J28" s="39"/>
      <c r="K28" s="39">
        <v>6556.67</v>
      </c>
      <c r="L28" s="39"/>
      <c r="M28" s="39"/>
      <c r="N28" s="36" t="s">
        <v>22</v>
      </c>
      <c r="O28" s="36"/>
      <c r="P28" s="36"/>
      <c r="Q28" s="36" t="s">
        <v>22</v>
      </c>
      <c r="R28" s="36"/>
      <c r="S28" s="36"/>
      <c r="T28" s="36" t="s">
        <v>22</v>
      </c>
      <c r="U28" s="36"/>
      <c r="V28" s="36"/>
      <c r="W28" s="36" t="s">
        <v>22</v>
      </c>
      <c r="X28" s="36"/>
      <c r="Y28" s="36"/>
      <c r="Z28" s="37"/>
      <c r="AA28" s="37"/>
      <c r="AB28" s="37"/>
      <c r="AC28" s="38"/>
      <c r="AD28" s="38"/>
      <c r="AE28" s="38"/>
      <c r="AF28" s="38"/>
      <c r="AG28" s="38"/>
      <c r="AH28" s="38"/>
    </row>
    <row r="29" spans="1:34" ht="9.75">
      <c r="A29" s="5" t="s">
        <v>38</v>
      </c>
      <c r="B29" s="32" t="s">
        <v>39</v>
      </c>
      <c r="C29" s="32"/>
      <c r="D29" s="32"/>
      <c r="E29" s="32"/>
      <c r="F29" s="32"/>
      <c r="G29" s="32"/>
      <c r="H29" s="33">
        <v>13556.24</v>
      </c>
      <c r="I29" s="33"/>
      <c r="J29" s="33"/>
      <c r="K29" s="33">
        <v>13556.24</v>
      </c>
      <c r="L29" s="33"/>
      <c r="M29" s="33"/>
      <c r="N29" s="36" t="s">
        <v>22</v>
      </c>
      <c r="O29" s="36"/>
      <c r="P29" s="36"/>
      <c r="Q29" s="36" t="s">
        <v>22</v>
      </c>
      <c r="R29" s="36"/>
      <c r="S29" s="36"/>
      <c r="T29" s="36" t="s">
        <v>22</v>
      </c>
      <c r="U29" s="36"/>
      <c r="V29" s="36"/>
      <c r="W29" s="36" t="s">
        <v>22</v>
      </c>
      <c r="X29" s="36"/>
      <c r="Y29" s="36"/>
      <c r="Z29" s="37"/>
      <c r="AA29" s="37"/>
      <c r="AB29" s="37"/>
      <c r="AC29" s="38"/>
      <c r="AD29" s="38"/>
      <c r="AE29" s="38"/>
      <c r="AF29" s="38"/>
      <c r="AG29" s="38"/>
      <c r="AH29" s="38"/>
    </row>
    <row r="30" spans="1:34" ht="20.25" customHeight="1">
      <c r="A30" s="5" t="s">
        <v>40</v>
      </c>
      <c r="B30" s="32" t="s">
        <v>41</v>
      </c>
      <c r="C30" s="32"/>
      <c r="D30" s="32"/>
      <c r="E30" s="32"/>
      <c r="F30" s="32"/>
      <c r="G30" s="32"/>
      <c r="H30" s="39">
        <f>K30</f>
        <v>114265.78</v>
      </c>
      <c r="I30" s="39">
        <v>68816.29</v>
      </c>
      <c r="J30" s="39">
        <v>68816.29</v>
      </c>
      <c r="K30" s="39">
        <f>117411.78+-3146</f>
        <v>114265.78</v>
      </c>
      <c r="L30" s="39">
        <v>68816.29</v>
      </c>
      <c r="M30" s="39">
        <v>68816.29</v>
      </c>
      <c r="N30" s="36" t="s">
        <v>22</v>
      </c>
      <c r="O30" s="36"/>
      <c r="P30" s="36"/>
      <c r="Q30" s="36" t="s">
        <v>22</v>
      </c>
      <c r="R30" s="36"/>
      <c r="S30" s="36"/>
      <c r="T30" s="36" t="s">
        <v>22</v>
      </c>
      <c r="U30" s="36"/>
      <c r="V30" s="36"/>
      <c r="W30" s="36" t="s">
        <v>22</v>
      </c>
      <c r="X30" s="36"/>
      <c r="Y30" s="36"/>
      <c r="Z30" s="37"/>
      <c r="AA30" s="37"/>
      <c r="AB30" s="37"/>
      <c r="AC30" s="38"/>
      <c r="AD30" s="38"/>
      <c r="AE30" s="38"/>
      <c r="AF30" s="38"/>
      <c r="AG30" s="38"/>
      <c r="AH30" s="38"/>
    </row>
    <row r="31" spans="1:34" ht="9.75">
      <c r="A31" s="40" t="s">
        <v>42</v>
      </c>
      <c r="B31" s="40"/>
      <c r="C31" s="40"/>
      <c r="D31" s="40"/>
      <c r="E31" s="40"/>
      <c r="F31" s="40"/>
      <c r="G31" s="40"/>
      <c r="H31" s="41"/>
      <c r="I31" s="41"/>
      <c r="J31" s="41"/>
      <c r="K31" s="41"/>
      <c r="L31" s="41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  <c r="AA31" s="43"/>
      <c r="AB31" s="44"/>
      <c r="AC31" s="38"/>
      <c r="AD31" s="38"/>
      <c r="AE31" s="38"/>
      <c r="AF31" s="38"/>
      <c r="AG31" s="38"/>
      <c r="AH31" s="38"/>
    </row>
    <row r="32" spans="1:34" ht="9.75">
      <c r="A32" s="5" t="s">
        <v>43</v>
      </c>
      <c r="B32" s="32" t="s">
        <v>44</v>
      </c>
      <c r="C32" s="32"/>
      <c r="D32" s="32"/>
      <c r="E32" s="32"/>
      <c r="F32" s="32"/>
      <c r="G32" s="32"/>
      <c r="H32" s="33">
        <v>20286.44</v>
      </c>
      <c r="I32" s="33">
        <v>20286.44</v>
      </c>
      <c r="J32" s="33">
        <v>20286.44</v>
      </c>
      <c r="K32" s="33">
        <v>20286.44</v>
      </c>
      <c r="L32" s="33">
        <v>20286.44</v>
      </c>
      <c r="M32" s="33">
        <v>20286.44</v>
      </c>
      <c r="N32" s="36" t="s">
        <v>22</v>
      </c>
      <c r="O32" s="36"/>
      <c r="P32" s="36"/>
      <c r="Q32" s="36" t="s">
        <v>22</v>
      </c>
      <c r="R32" s="36"/>
      <c r="S32" s="36"/>
      <c r="T32" s="36" t="s">
        <v>22</v>
      </c>
      <c r="U32" s="36"/>
      <c r="V32" s="36"/>
      <c r="W32" s="36" t="s">
        <v>22</v>
      </c>
      <c r="X32" s="36"/>
      <c r="Y32" s="36"/>
      <c r="Z32" s="37"/>
      <c r="AA32" s="37"/>
      <c r="AB32" s="37"/>
      <c r="AC32" s="38"/>
      <c r="AD32" s="38"/>
      <c r="AE32" s="38"/>
      <c r="AF32" s="38"/>
      <c r="AG32" s="38"/>
      <c r="AH32" s="38"/>
    </row>
    <row r="33" spans="1:34" ht="20.25" customHeight="1">
      <c r="A33" s="5" t="s">
        <v>45</v>
      </c>
      <c r="B33" s="32" t="s">
        <v>46</v>
      </c>
      <c r="C33" s="32"/>
      <c r="D33" s="32"/>
      <c r="E33" s="32"/>
      <c r="F33" s="32"/>
      <c r="G33" s="32"/>
      <c r="H33" s="33">
        <v>88869.78</v>
      </c>
      <c r="I33" s="33"/>
      <c r="J33" s="33"/>
      <c r="K33" s="33">
        <v>88869.78</v>
      </c>
      <c r="L33" s="33"/>
      <c r="M33" s="33"/>
      <c r="N33" s="36" t="s">
        <v>22</v>
      </c>
      <c r="O33" s="36"/>
      <c r="P33" s="36"/>
      <c r="Q33" s="36" t="s">
        <v>22</v>
      </c>
      <c r="R33" s="36"/>
      <c r="S33" s="36"/>
      <c r="T33" s="36" t="s">
        <v>22</v>
      </c>
      <c r="U33" s="36"/>
      <c r="V33" s="36"/>
      <c r="W33" s="36" t="s">
        <v>22</v>
      </c>
      <c r="X33" s="36"/>
      <c r="Y33" s="36"/>
      <c r="Z33" s="37"/>
      <c r="AA33" s="37"/>
      <c r="AB33" s="37"/>
      <c r="AC33" s="38"/>
      <c r="AD33" s="38"/>
      <c r="AE33" s="38"/>
      <c r="AF33" s="38"/>
      <c r="AG33" s="38"/>
      <c r="AH33" s="38"/>
    </row>
    <row r="34" spans="1:34" ht="20.25" customHeight="1">
      <c r="A34" s="5" t="s">
        <v>47</v>
      </c>
      <c r="B34" s="32" t="s">
        <v>48</v>
      </c>
      <c r="C34" s="32"/>
      <c r="D34" s="32"/>
      <c r="E34" s="32"/>
      <c r="F34" s="32"/>
      <c r="G34" s="32"/>
      <c r="H34" s="39">
        <f>K34</f>
        <v>8136.65</v>
      </c>
      <c r="I34" s="39"/>
      <c r="J34" s="39"/>
      <c r="K34" s="39">
        <f>8136.65</f>
        <v>8136.65</v>
      </c>
      <c r="L34" s="39"/>
      <c r="M34" s="39"/>
      <c r="N34" s="36" t="s">
        <v>22</v>
      </c>
      <c r="O34" s="36"/>
      <c r="P34" s="36"/>
      <c r="Q34" s="36" t="s">
        <v>22</v>
      </c>
      <c r="R34" s="36"/>
      <c r="S34" s="36"/>
      <c r="T34" s="36" t="s">
        <v>22</v>
      </c>
      <c r="U34" s="36"/>
      <c r="V34" s="36"/>
      <c r="W34" s="36" t="s">
        <v>22</v>
      </c>
      <c r="X34" s="36"/>
      <c r="Y34" s="36"/>
      <c r="Z34" s="37"/>
      <c r="AA34" s="37"/>
      <c r="AB34" s="37"/>
      <c r="AC34" s="38"/>
      <c r="AD34" s="38"/>
      <c r="AE34" s="38"/>
      <c r="AF34" s="38"/>
      <c r="AG34" s="38"/>
      <c r="AH34" s="38"/>
    </row>
    <row r="36" spans="1:25" ht="18" customHeight="1">
      <c r="A36" s="6" t="s">
        <v>10</v>
      </c>
      <c r="B36" s="14" t="s">
        <v>11</v>
      </c>
      <c r="C36" s="14"/>
      <c r="D36" s="14"/>
      <c r="E36" s="14"/>
      <c r="F36" s="14"/>
      <c r="G36" s="14"/>
      <c r="H36" s="15" t="s">
        <v>55</v>
      </c>
      <c r="I36" s="15"/>
      <c r="J36" s="15"/>
      <c r="K36" s="15"/>
      <c r="L36" s="15"/>
      <c r="M36" s="15"/>
      <c r="N36" s="15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9.75">
      <c r="A37" s="6"/>
      <c r="B37" s="14"/>
      <c r="C37" s="14"/>
      <c r="D37" s="14"/>
      <c r="E37" s="14"/>
      <c r="F37" s="14"/>
      <c r="G37" s="14"/>
      <c r="H37" s="14" t="s">
        <v>15</v>
      </c>
      <c r="I37" s="14"/>
      <c r="J37" s="14"/>
      <c r="K37" s="14" t="s">
        <v>16</v>
      </c>
      <c r="L37" s="14"/>
      <c r="M37" s="14"/>
      <c r="N37" s="14"/>
      <c r="O37" s="14"/>
      <c r="P37" s="14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9.75">
      <c r="A38" s="6"/>
      <c r="B38" s="14"/>
      <c r="C38" s="14"/>
      <c r="D38" s="14"/>
      <c r="E38" s="14"/>
      <c r="F38" s="14"/>
      <c r="G38" s="14"/>
      <c r="H38" s="14"/>
      <c r="I38" s="14"/>
      <c r="J38" s="14"/>
      <c r="K38" s="14" t="s">
        <v>17</v>
      </c>
      <c r="L38" s="14"/>
      <c r="M38" s="14"/>
      <c r="N38" s="14" t="s">
        <v>18</v>
      </c>
      <c r="O38" s="14"/>
      <c r="P38" s="14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9.75">
      <c r="A39" s="17" t="s">
        <v>50</v>
      </c>
      <c r="B39" s="17"/>
      <c r="C39" s="17"/>
      <c r="D39" s="17"/>
      <c r="E39" s="17"/>
      <c r="F39" s="17"/>
      <c r="G39" s="17"/>
      <c r="H39" s="19">
        <f>N39</f>
        <v>515520</v>
      </c>
      <c r="I39" s="19"/>
      <c r="J39" s="19"/>
      <c r="K39" s="19" t="s">
        <v>22</v>
      </c>
      <c r="L39" s="19"/>
      <c r="M39" s="19"/>
      <c r="N39" s="19">
        <v>515520</v>
      </c>
      <c r="O39" s="19"/>
      <c r="P39" s="19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9.75">
      <c r="A40" s="5" t="s">
        <v>20</v>
      </c>
      <c r="B40" s="32" t="s">
        <v>51</v>
      </c>
      <c r="C40" s="32"/>
      <c r="D40" s="32"/>
      <c r="E40" s="32"/>
      <c r="F40" s="32"/>
      <c r="G40" s="32"/>
      <c r="H40" s="22">
        <f>N40</f>
        <v>515520</v>
      </c>
      <c r="I40" s="22"/>
      <c r="J40" s="22"/>
      <c r="K40" s="22" t="s">
        <v>22</v>
      </c>
      <c r="L40" s="22"/>
      <c r="M40" s="22"/>
      <c r="N40" s="22">
        <f>N39</f>
        <v>515520</v>
      </c>
      <c r="O40" s="22"/>
      <c r="P40" s="22"/>
      <c r="Q40" s="27"/>
      <c r="R40" s="27"/>
      <c r="S40" s="27"/>
      <c r="T40" s="27"/>
      <c r="U40" s="27"/>
      <c r="V40" s="27"/>
      <c r="W40" s="27"/>
      <c r="X40" s="27"/>
      <c r="Y40" s="27"/>
    </row>
    <row r="42" spans="1:34" ht="9.75">
      <c r="A42" s="47" t="s">
        <v>52</v>
      </c>
      <c r="B42" s="47"/>
      <c r="C42" s="47"/>
      <c r="D42" s="47"/>
      <c r="E42" s="47"/>
      <c r="F42" s="47"/>
      <c r="G42" s="47"/>
      <c r="H42" s="15" t="s">
        <v>49</v>
      </c>
      <c r="I42" s="15"/>
      <c r="J42" s="15"/>
      <c r="K42" s="15"/>
      <c r="L42" s="15"/>
      <c r="M42" s="15"/>
      <c r="N42" s="15"/>
      <c r="O42" s="15"/>
      <c r="P42" s="15"/>
      <c r="Q42" s="15" t="s">
        <v>13</v>
      </c>
      <c r="R42" s="15"/>
      <c r="S42" s="15"/>
      <c r="T42" s="15"/>
      <c r="U42" s="15"/>
      <c r="V42" s="15"/>
      <c r="W42" s="15"/>
      <c r="X42" s="15"/>
      <c r="Y42" s="15"/>
      <c r="Z42" s="15" t="s">
        <v>14</v>
      </c>
      <c r="AA42" s="15"/>
      <c r="AB42" s="15"/>
      <c r="AC42" s="16"/>
      <c r="AD42" s="16"/>
      <c r="AE42" s="16"/>
      <c r="AF42" s="16"/>
      <c r="AG42" s="16"/>
      <c r="AH42" s="16"/>
    </row>
    <row r="43" spans="1:34" ht="9.75">
      <c r="A43" s="47"/>
      <c r="B43" s="47"/>
      <c r="C43" s="47"/>
      <c r="D43" s="47"/>
      <c r="E43" s="47"/>
      <c r="F43" s="47"/>
      <c r="G43" s="47"/>
      <c r="H43" s="14" t="s">
        <v>15</v>
      </c>
      <c r="I43" s="14"/>
      <c r="J43" s="14"/>
      <c r="K43" s="14" t="s">
        <v>16</v>
      </c>
      <c r="L43" s="14"/>
      <c r="M43" s="14"/>
      <c r="N43" s="14"/>
      <c r="O43" s="14"/>
      <c r="P43" s="14"/>
      <c r="Q43" s="14" t="s">
        <v>15</v>
      </c>
      <c r="R43" s="14"/>
      <c r="S43" s="14"/>
      <c r="T43" s="14" t="s">
        <v>16</v>
      </c>
      <c r="U43" s="14"/>
      <c r="V43" s="14"/>
      <c r="W43" s="14"/>
      <c r="X43" s="14"/>
      <c r="Y43" s="14"/>
      <c r="Z43" s="15"/>
      <c r="AA43" s="15"/>
      <c r="AB43" s="15"/>
      <c r="AC43" s="16"/>
      <c r="AD43" s="16"/>
      <c r="AE43" s="16"/>
      <c r="AF43" s="16"/>
      <c r="AG43" s="16"/>
      <c r="AH43" s="16"/>
    </row>
    <row r="44" spans="1:34" ht="19.5" customHeight="1">
      <c r="A44" s="47"/>
      <c r="B44" s="47"/>
      <c r="C44" s="47"/>
      <c r="D44" s="47"/>
      <c r="E44" s="47"/>
      <c r="F44" s="47"/>
      <c r="G44" s="47"/>
      <c r="H44" s="14"/>
      <c r="I44" s="14"/>
      <c r="J44" s="14"/>
      <c r="K44" s="14" t="s">
        <v>17</v>
      </c>
      <c r="L44" s="14"/>
      <c r="M44" s="14"/>
      <c r="N44" s="14" t="s">
        <v>18</v>
      </c>
      <c r="O44" s="14"/>
      <c r="P44" s="14"/>
      <c r="Q44" s="14"/>
      <c r="R44" s="14"/>
      <c r="S44" s="14"/>
      <c r="T44" s="14" t="s">
        <v>17</v>
      </c>
      <c r="U44" s="14"/>
      <c r="V44" s="14"/>
      <c r="W44" s="14" t="s">
        <v>18</v>
      </c>
      <c r="X44" s="14"/>
      <c r="Y44" s="14"/>
      <c r="Z44" s="15"/>
      <c r="AA44" s="15"/>
      <c r="AB44" s="15"/>
      <c r="AC44" s="16"/>
      <c r="AD44" s="16"/>
      <c r="AE44" s="16"/>
      <c r="AF44" s="16"/>
      <c r="AG44" s="16"/>
      <c r="AH44" s="16"/>
    </row>
    <row r="45" spans="1:34" ht="9.75">
      <c r="A45" s="47"/>
      <c r="B45" s="47"/>
      <c r="C45" s="47"/>
      <c r="D45" s="47"/>
      <c r="E45" s="47"/>
      <c r="F45" s="47"/>
      <c r="G45" s="47"/>
      <c r="H45" s="18">
        <f>H23+H13</f>
        <v>3862716.3800000004</v>
      </c>
      <c r="I45" s="18">
        <v>2713053.14</v>
      </c>
      <c r="J45" s="18">
        <v>2713053.14</v>
      </c>
      <c r="K45" s="18">
        <f>K23+K13</f>
        <v>3797223.11</v>
      </c>
      <c r="L45" s="18">
        <v>2623810.41</v>
      </c>
      <c r="M45" s="18">
        <v>2623810.41</v>
      </c>
      <c r="N45" s="18">
        <f>N23+N13</f>
        <v>5965.68</v>
      </c>
      <c r="O45" s="18">
        <v>89242.73</v>
      </c>
      <c r="P45" s="18">
        <v>89242.73</v>
      </c>
      <c r="Q45" s="18">
        <f>Q23+Q13</f>
        <v>4870208.46</v>
      </c>
      <c r="R45" s="18">
        <v>4640906.62</v>
      </c>
      <c r="S45" s="18">
        <v>4640906.62</v>
      </c>
      <c r="T45" s="18">
        <f>T23+T13</f>
        <v>4776123.97</v>
      </c>
      <c r="U45" s="18">
        <v>4535940.13</v>
      </c>
      <c r="V45" s="18">
        <v>4535940.13</v>
      </c>
      <c r="W45" s="18">
        <f>W23+W13</f>
        <v>94084.49</v>
      </c>
      <c r="X45" s="18">
        <v>104966.49</v>
      </c>
      <c r="Y45" s="18">
        <v>104966.49</v>
      </c>
      <c r="Z45" s="18">
        <f>Z23+Z13</f>
        <v>1007492.0799999998</v>
      </c>
      <c r="AA45" s="18">
        <v>1927853.48</v>
      </c>
      <c r="AB45" s="18">
        <v>1927853.48</v>
      </c>
      <c r="AC45" s="20"/>
      <c r="AD45" s="20"/>
      <c r="AE45" s="20"/>
      <c r="AF45" s="20"/>
      <c r="AG45" s="20"/>
      <c r="AH45" s="20"/>
    </row>
    <row r="46" spans="29:34" ht="9.75">
      <c r="AC46" s="16"/>
      <c r="AD46" s="16"/>
      <c r="AE46" s="16"/>
      <c r="AF46" s="7"/>
      <c r="AG46" s="7"/>
      <c r="AH46" s="7"/>
    </row>
    <row r="48" spans="1:34" ht="9.75">
      <c r="A48" s="1"/>
      <c r="D48" s="48" t="s">
        <v>22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</sheetData>
  <sheetProtection/>
  <mergeCells count="270">
    <mergeCell ref="D48:AH48"/>
    <mergeCell ref="Z45:AB45"/>
    <mergeCell ref="AC45:AE45"/>
    <mergeCell ref="AF45:AH45"/>
    <mergeCell ref="AC46:AE46"/>
    <mergeCell ref="K44:M44"/>
    <mergeCell ref="N44:P44"/>
    <mergeCell ref="T44:V44"/>
    <mergeCell ref="W44:Y44"/>
    <mergeCell ref="H45:J45"/>
    <mergeCell ref="K45:M45"/>
    <mergeCell ref="N45:P45"/>
    <mergeCell ref="Q45:S45"/>
    <mergeCell ref="T45:V45"/>
    <mergeCell ref="W45:Y45"/>
    <mergeCell ref="A42:G45"/>
    <mergeCell ref="H42:P42"/>
    <mergeCell ref="Q42:Y42"/>
    <mergeCell ref="Z42:AB44"/>
    <mergeCell ref="AC42:AE44"/>
    <mergeCell ref="AF42:AH44"/>
    <mergeCell ref="H43:J44"/>
    <mergeCell ref="K43:P43"/>
    <mergeCell ref="Q43:S44"/>
    <mergeCell ref="T43:Y43"/>
    <mergeCell ref="T39:V39"/>
    <mergeCell ref="W39:Y39"/>
    <mergeCell ref="B40:G40"/>
    <mergeCell ref="H40:J40"/>
    <mergeCell ref="K40:M40"/>
    <mergeCell ref="N40:P40"/>
    <mergeCell ref="Q40:S40"/>
    <mergeCell ref="T40:V40"/>
    <mergeCell ref="W40:Y40"/>
    <mergeCell ref="T37:Y37"/>
    <mergeCell ref="K38:M38"/>
    <mergeCell ref="N38:P38"/>
    <mergeCell ref="T38:V38"/>
    <mergeCell ref="W38:Y38"/>
    <mergeCell ref="A39:G39"/>
    <mergeCell ref="H39:J39"/>
    <mergeCell ref="K39:M39"/>
    <mergeCell ref="N39:P39"/>
    <mergeCell ref="Q39:S39"/>
    <mergeCell ref="W34:Y34"/>
    <mergeCell ref="Z34:AB34"/>
    <mergeCell ref="AC34:AE34"/>
    <mergeCell ref="AF34:AH34"/>
    <mergeCell ref="B36:G38"/>
    <mergeCell ref="H36:P36"/>
    <mergeCell ref="Q36:Y36"/>
    <mergeCell ref="H37:J38"/>
    <mergeCell ref="K37:P37"/>
    <mergeCell ref="Q37:S38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A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3:Y23"/>
    <mergeCell ref="Z23:AB23"/>
    <mergeCell ref="AC23:AE23"/>
    <mergeCell ref="AF23:AH23"/>
    <mergeCell ref="B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H21:J22"/>
    <mergeCell ref="K21:P21"/>
    <mergeCell ref="Q21:S22"/>
    <mergeCell ref="T21:Y21"/>
    <mergeCell ref="K22:M22"/>
    <mergeCell ref="N22:P22"/>
    <mergeCell ref="T22:V22"/>
    <mergeCell ref="W22:Y22"/>
    <mergeCell ref="W18:Y18"/>
    <mergeCell ref="Z18:AB18"/>
    <mergeCell ref="AC18:AE18"/>
    <mergeCell ref="AF18:AH18"/>
    <mergeCell ref="B20:G22"/>
    <mergeCell ref="H20:P20"/>
    <mergeCell ref="Q20:Y20"/>
    <mergeCell ref="Z20:AB22"/>
    <mergeCell ref="AC20:AE22"/>
    <mergeCell ref="AF20:AH22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2015-03-31T09:27:25Z</cp:lastPrinted>
  <dcterms:created xsi:type="dcterms:W3CDTF">2014-03-31T04:52:44Z</dcterms:created>
  <dcterms:modified xsi:type="dcterms:W3CDTF">2015-03-31T09:27:27Z</dcterms:modified>
  <cp:category/>
  <cp:version/>
  <cp:contentType/>
  <cp:contentStatus/>
</cp:coreProperties>
</file>