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<sst xmlns="http://schemas.openxmlformats.org/spreadsheetml/2006/main" count="150" uniqueCount="56">
  <si>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</si>
  <si>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по адресу Кунарская, 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</si>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</sst>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9">
      <selection activeCell="A9" sqref="A1:IV16384"/>
    </sheetView>
  </sheetViews>
  <sheetFormatPr defaultColWidth="10.33203125" defaultRowHeight="11.25"/>
  <cols>
    <col min="1" max="6" width="5.83203125" style="2" customWidth="1"/>
    <col min="7" max="7" width="13" style="2" customWidth="1"/>
    <col min="8" max="34" width="4.66015625" style="2" customWidth="1"/>
    <col min="35" max="16384" width="10.33203125" style="2" customWidth="1"/>
  </cols>
  <sheetData>
    <row r="1" spans="1:34" ht="9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9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5" spans="1:10" ht="9.75">
      <c r="A5" s="3" t="s">
        <v>2</v>
      </c>
      <c r="B5" s="4" t="s">
        <v>3</v>
      </c>
      <c r="C5" s="4"/>
      <c r="D5" s="4"/>
      <c r="E5" s="4"/>
      <c r="F5" s="4"/>
      <c r="G5" s="4" t="s">
        <v>4</v>
      </c>
      <c r="H5" s="4"/>
      <c r="I5" s="4" t="s">
        <v>5</v>
      </c>
      <c r="J5" s="4"/>
    </row>
    <row r="6" spans="1:10" ht="9.7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9.75">
      <c r="A7" s="5" t="s">
        <v>6</v>
      </c>
      <c r="B7" s="6" t="s">
        <v>7</v>
      </c>
      <c r="C7" s="6"/>
      <c r="D7" s="6"/>
      <c r="E7" s="6"/>
      <c r="F7" s="6"/>
      <c r="G7" s="7" t="s">
        <v>8</v>
      </c>
      <c r="H7" s="7"/>
      <c r="I7" s="8">
        <v>793.3</v>
      </c>
      <c r="J7" s="8">
        <v>793.3</v>
      </c>
    </row>
    <row r="8" spans="1:10" ht="9.75">
      <c r="A8" s="5" t="s">
        <v>9</v>
      </c>
      <c r="B8" s="6" t="s">
        <v>53</v>
      </c>
      <c r="C8" s="6"/>
      <c r="D8" s="6"/>
      <c r="E8" s="6"/>
      <c r="F8" s="6"/>
      <c r="G8" s="7" t="s">
        <v>8</v>
      </c>
      <c r="H8" s="7"/>
      <c r="I8" s="8">
        <v>781.6</v>
      </c>
      <c r="J8" s="8">
        <v>655.5</v>
      </c>
    </row>
    <row r="10" spans="1:34" ht="18">
      <c r="A10" s="9" t="s">
        <v>10</v>
      </c>
      <c r="B10" s="10" t="s">
        <v>11</v>
      </c>
      <c r="C10" s="10"/>
      <c r="D10" s="10"/>
      <c r="E10" s="10"/>
      <c r="F10" s="10"/>
      <c r="G10" s="10"/>
      <c r="H10" s="11" t="s">
        <v>12</v>
      </c>
      <c r="I10" s="11"/>
      <c r="J10" s="11"/>
      <c r="K10" s="11"/>
      <c r="L10" s="11"/>
      <c r="M10" s="11"/>
      <c r="N10" s="11"/>
      <c r="O10" s="11"/>
      <c r="P10" s="11"/>
      <c r="Q10" s="11" t="s">
        <v>13</v>
      </c>
      <c r="R10" s="11"/>
      <c r="S10" s="11"/>
      <c r="T10" s="11"/>
      <c r="U10" s="11"/>
      <c r="V10" s="11"/>
      <c r="W10" s="11"/>
      <c r="X10" s="11"/>
      <c r="Y10" s="11"/>
      <c r="Z10" s="11" t="s">
        <v>14</v>
      </c>
      <c r="AA10" s="11"/>
      <c r="AB10" s="11"/>
      <c r="AC10" s="12"/>
      <c r="AD10" s="13"/>
      <c r="AE10" s="13"/>
      <c r="AF10" s="13"/>
      <c r="AG10" s="13"/>
      <c r="AH10" s="13"/>
    </row>
    <row r="11" spans="1:34" ht="9.75">
      <c r="A11" s="9"/>
      <c r="B11" s="10"/>
      <c r="C11" s="10"/>
      <c r="D11" s="10"/>
      <c r="E11" s="10"/>
      <c r="F11" s="10"/>
      <c r="G11" s="10"/>
      <c r="H11" s="10" t="s">
        <v>15</v>
      </c>
      <c r="I11" s="10"/>
      <c r="J11" s="10"/>
      <c r="K11" s="10" t="s">
        <v>16</v>
      </c>
      <c r="L11" s="10"/>
      <c r="M11" s="10"/>
      <c r="N11" s="10"/>
      <c r="O11" s="10"/>
      <c r="P11" s="10"/>
      <c r="Q11" s="10" t="s">
        <v>15</v>
      </c>
      <c r="R11" s="10"/>
      <c r="S11" s="10"/>
      <c r="T11" s="10" t="s">
        <v>16</v>
      </c>
      <c r="U11" s="10"/>
      <c r="V11" s="10"/>
      <c r="W11" s="10"/>
      <c r="X11" s="10"/>
      <c r="Y11" s="10"/>
      <c r="Z11" s="11"/>
      <c r="AA11" s="11"/>
      <c r="AB11" s="11"/>
      <c r="AC11" s="12"/>
      <c r="AD11" s="13"/>
      <c r="AE11" s="13"/>
      <c r="AF11" s="13"/>
      <c r="AG11" s="13"/>
      <c r="AH11" s="13"/>
    </row>
    <row r="12" spans="1:34" ht="20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17</v>
      </c>
      <c r="L12" s="10"/>
      <c r="M12" s="10"/>
      <c r="N12" s="10" t="s">
        <v>18</v>
      </c>
      <c r="O12" s="10"/>
      <c r="P12" s="10"/>
      <c r="Q12" s="10"/>
      <c r="R12" s="10"/>
      <c r="S12" s="10"/>
      <c r="T12" s="10" t="s">
        <v>17</v>
      </c>
      <c r="U12" s="10"/>
      <c r="V12" s="10"/>
      <c r="W12" s="10" t="s">
        <v>18</v>
      </c>
      <c r="X12" s="10"/>
      <c r="Y12" s="10"/>
      <c r="Z12" s="11"/>
      <c r="AA12" s="11"/>
      <c r="AB12" s="11"/>
      <c r="AC12" s="12"/>
      <c r="AD12" s="13"/>
      <c r="AE12" s="13"/>
      <c r="AF12" s="13"/>
      <c r="AG12" s="13"/>
      <c r="AH12" s="13"/>
    </row>
    <row r="13" spans="1:34" ht="9.75">
      <c r="A13" s="14" t="s">
        <v>19</v>
      </c>
      <c r="B13" s="14"/>
      <c r="C13" s="14"/>
      <c r="D13" s="14"/>
      <c r="E13" s="14"/>
      <c r="F13" s="14"/>
      <c r="G13" s="14"/>
      <c r="H13" s="15">
        <f>H14+H15+H16+H18</f>
        <v>608685.74</v>
      </c>
      <c r="I13" s="15">
        <v>541174.05</v>
      </c>
      <c r="J13" s="15">
        <v>541174.05</v>
      </c>
      <c r="K13" s="15">
        <f>K14+K15+K16+K17+K18</f>
        <v>608685.74</v>
      </c>
      <c r="L13" s="15">
        <v>541174.05</v>
      </c>
      <c r="M13" s="15">
        <v>541174.05</v>
      </c>
      <c r="N13" s="16" t="s">
        <v>20</v>
      </c>
      <c r="O13" s="16"/>
      <c r="P13" s="16"/>
      <c r="Q13" s="15">
        <f>Q14+Q15+Q16+Q17+Q18</f>
        <v>660815.63</v>
      </c>
      <c r="R13" s="15"/>
      <c r="S13" s="15"/>
      <c r="T13" s="15">
        <f>T14+T15+T16+T17+T18</f>
        <v>660815.63</v>
      </c>
      <c r="U13" s="15"/>
      <c r="V13" s="15"/>
      <c r="W13" s="16" t="s">
        <v>20</v>
      </c>
      <c r="X13" s="16"/>
      <c r="Y13" s="16"/>
      <c r="Z13" s="15">
        <f>Q13-H13</f>
        <v>52129.890000000014</v>
      </c>
      <c r="AA13" s="15">
        <v>-541174.05</v>
      </c>
      <c r="AB13" s="15">
        <v>-541174.05</v>
      </c>
      <c r="AC13" s="17"/>
      <c r="AD13" s="18"/>
      <c r="AE13" s="18"/>
      <c r="AF13" s="18"/>
      <c r="AG13" s="18"/>
      <c r="AH13" s="18"/>
    </row>
    <row r="14" spans="1:34" ht="9.75">
      <c r="A14" s="19" t="s">
        <v>21</v>
      </c>
      <c r="B14" s="6" t="s">
        <v>22</v>
      </c>
      <c r="C14" s="6"/>
      <c r="D14" s="6"/>
      <c r="E14" s="6"/>
      <c r="F14" s="6"/>
      <c r="G14" s="6"/>
      <c r="H14" s="20">
        <f>K14</f>
        <v>405810.33</v>
      </c>
      <c r="I14" s="20">
        <v>345357.55</v>
      </c>
      <c r="J14" s="20">
        <v>345357.55</v>
      </c>
      <c r="K14" s="20">
        <v>405810.33</v>
      </c>
      <c r="L14" s="20">
        <v>345357.55</v>
      </c>
      <c r="M14" s="20">
        <v>345357.55</v>
      </c>
      <c r="N14" s="21" t="s">
        <v>20</v>
      </c>
      <c r="O14" s="21"/>
      <c r="P14" s="21"/>
      <c r="Q14" s="20">
        <f>T14</f>
        <v>401096.73</v>
      </c>
      <c r="R14" s="20"/>
      <c r="S14" s="20"/>
      <c r="T14" s="20">
        <v>401096.73</v>
      </c>
      <c r="U14" s="20"/>
      <c r="V14" s="20"/>
      <c r="W14" s="21" t="s">
        <v>20</v>
      </c>
      <c r="X14" s="21"/>
      <c r="Y14" s="21"/>
      <c r="Z14" s="20">
        <f>Q14-H14</f>
        <v>-4713.600000000035</v>
      </c>
      <c r="AA14" s="20">
        <v>-541174.05</v>
      </c>
      <c r="AB14" s="20">
        <v>-541174.05</v>
      </c>
      <c r="AC14" s="22"/>
      <c r="AD14" s="23"/>
      <c r="AE14" s="23"/>
      <c r="AF14" s="24"/>
      <c r="AG14" s="24"/>
      <c r="AH14" s="24"/>
    </row>
    <row r="15" spans="1:34" ht="9.75">
      <c r="A15" s="19" t="s">
        <v>23</v>
      </c>
      <c r="B15" s="6" t="s">
        <v>24</v>
      </c>
      <c r="C15" s="6"/>
      <c r="D15" s="6"/>
      <c r="E15" s="6"/>
      <c r="F15" s="6"/>
      <c r="G15" s="6"/>
      <c r="H15" s="20">
        <f>K15</f>
        <v>57546.66</v>
      </c>
      <c r="I15" s="20">
        <v>53323.33</v>
      </c>
      <c r="J15" s="20">
        <v>53323.33</v>
      </c>
      <c r="K15" s="20">
        <v>57546.66</v>
      </c>
      <c r="L15" s="20">
        <v>53323.33</v>
      </c>
      <c r="M15" s="20">
        <v>53323.33</v>
      </c>
      <c r="N15" s="21" t="s">
        <v>20</v>
      </c>
      <c r="O15" s="21"/>
      <c r="P15" s="21"/>
      <c r="Q15" s="20">
        <f>T15</f>
        <v>63317.45</v>
      </c>
      <c r="R15" s="20"/>
      <c r="S15" s="20"/>
      <c r="T15" s="20">
        <v>63317.45</v>
      </c>
      <c r="U15" s="20"/>
      <c r="V15" s="20"/>
      <c r="W15" s="21" t="s">
        <v>20</v>
      </c>
      <c r="X15" s="21"/>
      <c r="Y15" s="21"/>
      <c r="Z15" s="20">
        <f>Q15-H15</f>
        <v>5770.789999999994</v>
      </c>
      <c r="AA15" s="20">
        <v>-541174.05</v>
      </c>
      <c r="AB15" s="20">
        <v>-541174.05</v>
      </c>
      <c r="AC15" s="22"/>
      <c r="AD15" s="23"/>
      <c r="AE15" s="23"/>
      <c r="AF15" s="23"/>
      <c r="AG15" s="23"/>
      <c r="AH15" s="23"/>
    </row>
    <row r="16" spans="1:34" ht="9.75">
      <c r="A16" s="19" t="s">
        <v>25</v>
      </c>
      <c r="B16" s="6" t="s">
        <v>26</v>
      </c>
      <c r="C16" s="6"/>
      <c r="D16" s="6"/>
      <c r="E16" s="6"/>
      <c r="F16" s="6"/>
      <c r="G16" s="6"/>
      <c r="H16" s="20">
        <f>K16</f>
        <v>28333.35</v>
      </c>
      <c r="I16" s="20">
        <v>34719.78</v>
      </c>
      <c r="J16" s="20">
        <v>34719.78</v>
      </c>
      <c r="K16" s="20">
        <v>28333.35</v>
      </c>
      <c r="L16" s="20">
        <v>34719.78</v>
      </c>
      <c r="M16" s="20">
        <v>34719.78</v>
      </c>
      <c r="N16" s="21" t="s">
        <v>20</v>
      </c>
      <c r="O16" s="21"/>
      <c r="P16" s="21"/>
      <c r="Q16" s="20">
        <f>T16</f>
        <v>68063.22</v>
      </c>
      <c r="R16" s="20"/>
      <c r="S16" s="20"/>
      <c r="T16" s="20">
        <v>68063.22</v>
      </c>
      <c r="U16" s="20"/>
      <c r="V16" s="20"/>
      <c r="W16" s="21" t="s">
        <v>20</v>
      </c>
      <c r="X16" s="21"/>
      <c r="Y16" s="21"/>
      <c r="Z16" s="20">
        <f>Q16-H16</f>
        <v>39729.87</v>
      </c>
      <c r="AA16" s="20">
        <v>-541174.05</v>
      </c>
      <c r="AB16" s="20">
        <v>-541174.05</v>
      </c>
      <c r="AC16" s="22"/>
      <c r="AD16" s="23"/>
      <c r="AE16" s="23"/>
      <c r="AF16" s="23"/>
      <c r="AG16" s="23"/>
      <c r="AH16" s="23"/>
    </row>
    <row r="17" spans="1:34" ht="9.75">
      <c r="A17" s="19" t="s">
        <v>27</v>
      </c>
      <c r="B17" s="6" t="s">
        <v>28</v>
      </c>
      <c r="C17" s="6"/>
      <c r="D17" s="6"/>
      <c r="E17" s="6"/>
      <c r="F17" s="6"/>
      <c r="G17" s="6"/>
      <c r="H17" s="21">
        <v>0</v>
      </c>
      <c r="I17" s="21"/>
      <c r="J17" s="21"/>
      <c r="K17" s="21">
        <v>0</v>
      </c>
      <c r="L17" s="21"/>
      <c r="M17" s="21"/>
      <c r="N17" s="21" t="s">
        <v>20</v>
      </c>
      <c r="O17" s="21"/>
      <c r="P17" s="21"/>
      <c r="Q17" s="20">
        <f>T17</f>
        <v>0</v>
      </c>
      <c r="R17" s="20"/>
      <c r="S17" s="20"/>
      <c r="T17" s="20">
        <v>0</v>
      </c>
      <c r="U17" s="20"/>
      <c r="V17" s="20"/>
      <c r="W17" s="21" t="s">
        <v>20</v>
      </c>
      <c r="X17" s="21"/>
      <c r="Y17" s="21"/>
      <c r="Z17" s="20">
        <v>0</v>
      </c>
      <c r="AA17" s="20">
        <v>-541174.05</v>
      </c>
      <c r="AB17" s="20">
        <v>-541174.05</v>
      </c>
      <c r="AC17" s="22"/>
      <c r="AD17" s="23"/>
      <c r="AE17" s="23"/>
      <c r="AF17" s="23"/>
      <c r="AG17" s="23"/>
      <c r="AH17" s="23"/>
    </row>
    <row r="18" spans="1:34" ht="9.75">
      <c r="A18" s="19" t="s">
        <v>29</v>
      </c>
      <c r="B18" s="6" t="s">
        <v>30</v>
      </c>
      <c r="C18" s="6"/>
      <c r="D18" s="6"/>
      <c r="E18" s="6"/>
      <c r="F18" s="6"/>
      <c r="G18" s="6"/>
      <c r="H18" s="20">
        <f>K18</f>
        <v>116995.4</v>
      </c>
      <c r="I18" s="20">
        <v>107773.39</v>
      </c>
      <c r="J18" s="20">
        <v>107773.39</v>
      </c>
      <c r="K18" s="20">
        <v>116995.4</v>
      </c>
      <c r="L18" s="20">
        <v>107773.39</v>
      </c>
      <c r="M18" s="20">
        <v>107773.39</v>
      </c>
      <c r="N18" s="21" t="s">
        <v>20</v>
      </c>
      <c r="O18" s="21"/>
      <c r="P18" s="21"/>
      <c r="Q18" s="20">
        <f>T18</f>
        <v>128338.23</v>
      </c>
      <c r="R18" s="20"/>
      <c r="S18" s="20"/>
      <c r="T18" s="20">
        <v>128338.23</v>
      </c>
      <c r="U18" s="20"/>
      <c r="V18" s="20"/>
      <c r="W18" s="21" t="s">
        <v>20</v>
      </c>
      <c r="X18" s="21"/>
      <c r="Y18" s="21"/>
      <c r="Z18" s="20">
        <f>Q18-H18</f>
        <v>11342.830000000002</v>
      </c>
      <c r="AA18" s="20">
        <v>-541174.05</v>
      </c>
      <c r="AB18" s="20">
        <v>-541174.05</v>
      </c>
      <c r="AC18" s="22"/>
      <c r="AD18" s="23"/>
      <c r="AE18" s="23"/>
      <c r="AF18" s="23"/>
      <c r="AG18" s="23"/>
      <c r="AH18" s="23"/>
    </row>
    <row r="19" spans="8:28" ht="9.75"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34" ht="18">
      <c r="A20" s="9" t="s">
        <v>10</v>
      </c>
      <c r="B20" s="10" t="s">
        <v>11</v>
      </c>
      <c r="C20" s="10"/>
      <c r="D20" s="10"/>
      <c r="E20" s="10"/>
      <c r="F20" s="10"/>
      <c r="G20" s="10"/>
      <c r="H20" s="26" t="s">
        <v>31</v>
      </c>
      <c r="I20" s="26"/>
      <c r="J20" s="26"/>
      <c r="K20" s="26"/>
      <c r="L20" s="26"/>
      <c r="M20" s="26"/>
      <c r="N20" s="26"/>
      <c r="O20" s="26"/>
      <c r="P20" s="26"/>
      <c r="Q20" s="26" t="s">
        <v>13</v>
      </c>
      <c r="R20" s="26"/>
      <c r="S20" s="26"/>
      <c r="T20" s="26"/>
      <c r="U20" s="26"/>
      <c r="V20" s="26"/>
      <c r="W20" s="26"/>
      <c r="X20" s="26"/>
      <c r="Y20" s="26"/>
      <c r="Z20" s="26" t="s">
        <v>14</v>
      </c>
      <c r="AA20" s="26"/>
      <c r="AB20" s="26"/>
      <c r="AC20" s="12"/>
      <c r="AD20" s="13"/>
      <c r="AE20" s="13"/>
      <c r="AF20" s="13"/>
      <c r="AG20" s="13"/>
      <c r="AH20" s="13"/>
    </row>
    <row r="21" spans="1:34" ht="9.75">
      <c r="A21" s="9"/>
      <c r="B21" s="10"/>
      <c r="C21" s="10"/>
      <c r="D21" s="10"/>
      <c r="E21" s="10"/>
      <c r="F21" s="10"/>
      <c r="G21" s="10"/>
      <c r="H21" s="27" t="s">
        <v>15</v>
      </c>
      <c r="I21" s="27"/>
      <c r="J21" s="27"/>
      <c r="K21" s="27" t="s">
        <v>16</v>
      </c>
      <c r="L21" s="27"/>
      <c r="M21" s="27"/>
      <c r="N21" s="27"/>
      <c r="O21" s="27"/>
      <c r="P21" s="27"/>
      <c r="Q21" s="27" t="s">
        <v>15</v>
      </c>
      <c r="R21" s="27"/>
      <c r="S21" s="27"/>
      <c r="T21" s="27" t="s">
        <v>16</v>
      </c>
      <c r="U21" s="27"/>
      <c r="V21" s="27"/>
      <c r="W21" s="27"/>
      <c r="X21" s="27"/>
      <c r="Y21" s="27"/>
      <c r="Z21" s="26"/>
      <c r="AA21" s="26"/>
      <c r="AB21" s="26"/>
      <c r="AC21" s="12"/>
      <c r="AD21" s="13"/>
      <c r="AE21" s="13"/>
      <c r="AF21" s="13"/>
      <c r="AG21" s="13"/>
      <c r="AH21" s="13"/>
    </row>
    <row r="22" spans="1:34" ht="18" customHeight="1">
      <c r="A22" s="9"/>
      <c r="B22" s="10"/>
      <c r="C22" s="10"/>
      <c r="D22" s="10"/>
      <c r="E22" s="10"/>
      <c r="F22" s="10"/>
      <c r="G22" s="10"/>
      <c r="H22" s="27"/>
      <c r="I22" s="27"/>
      <c r="J22" s="27"/>
      <c r="K22" s="27" t="s">
        <v>17</v>
      </c>
      <c r="L22" s="27"/>
      <c r="M22" s="27"/>
      <c r="N22" s="27" t="s">
        <v>18</v>
      </c>
      <c r="O22" s="27"/>
      <c r="P22" s="27"/>
      <c r="Q22" s="27"/>
      <c r="R22" s="27"/>
      <c r="S22" s="27"/>
      <c r="T22" s="27" t="s">
        <v>17</v>
      </c>
      <c r="U22" s="27"/>
      <c r="V22" s="27"/>
      <c r="W22" s="27" t="s">
        <v>18</v>
      </c>
      <c r="X22" s="27"/>
      <c r="Y22" s="27"/>
      <c r="Z22" s="26"/>
      <c r="AA22" s="26"/>
      <c r="AB22" s="26"/>
      <c r="AC22" s="12"/>
      <c r="AD22" s="13"/>
      <c r="AE22" s="13"/>
      <c r="AF22" s="13"/>
      <c r="AG22" s="13"/>
      <c r="AH22" s="13"/>
    </row>
    <row r="23" spans="1:34" ht="9.75">
      <c r="A23" s="14" t="s">
        <v>32</v>
      </c>
      <c r="B23" s="14"/>
      <c r="C23" s="14"/>
      <c r="D23" s="14"/>
      <c r="E23" s="14"/>
      <c r="F23" s="14"/>
      <c r="G23" s="14"/>
      <c r="H23" s="15">
        <f>H24+H25+H26+H27+H28+H29+H30+H32+H33+H34</f>
        <v>174494.24599999998</v>
      </c>
      <c r="I23" s="15">
        <v>124870.09</v>
      </c>
      <c r="J23" s="15">
        <v>124870.09</v>
      </c>
      <c r="K23" s="15">
        <f>K24+K25+K26+K27+K28+K29+K30+K32+K33+K34</f>
        <v>174494.24599999998</v>
      </c>
      <c r="L23" s="15">
        <v>70238.77</v>
      </c>
      <c r="M23" s="15">
        <v>70238.77</v>
      </c>
      <c r="N23" s="15"/>
      <c r="O23" s="15"/>
      <c r="P23" s="15"/>
      <c r="Q23" s="15">
        <f>T23</f>
        <v>167572.42</v>
      </c>
      <c r="R23" s="15"/>
      <c r="S23" s="15"/>
      <c r="T23" s="15">
        <v>167572.42</v>
      </c>
      <c r="U23" s="15"/>
      <c r="V23" s="15"/>
      <c r="W23" s="16" t="s">
        <v>20</v>
      </c>
      <c r="X23" s="16"/>
      <c r="Y23" s="16"/>
      <c r="Z23" s="15">
        <f>Q23-H23</f>
        <v>-6921.825999999972</v>
      </c>
      <c r="AA23" s="15">
        <v>-124870.09</v>
      </c>
      <c r="AB23" s="15">
        <v>-124870.09</v>
      </c>
      <c r="AC23" s="17"/>
      <c r="AD23" s="18"/>
      <c r="AE23" s="18"/>
      <c r="AF23" s="18"/>
      <c r="AG23" s="18"/>
      <c r="AH23" s="18"/>
    </row>
    <row r="24" spans="1:34" ht="22.5" customHeight="1">
      <c r="A24" s="19" t="s">
        <v>21</v>
      </c>
      <c r="B24" s="28" t="s">
        <v>33</v>
      </c>
      <c r="C24" s="28"/>
      <c r="D24" s="28"/>
      <c r="E24" s="28"/>
      <c r="F24" s="28"/>
      <c r="G24" s="28"/>
      <c r="H24" s="20">
        <f>K24</f>
        <v>33932.6</v>
      </c>
      <c r="I24" s="20">
        <v>76277.8</v>
      </c>
      <c r="J24" s="20">
        <v>76277.8</v>
      </c>
      <c r="K24" s="20">
        <v>33932.6</v>
      </c>
      <c r="L24" s="20">
        <v>21646.48</v>
      </c>
      <c r="M24" s="20">
        <v>21646.48</v>
      </c>
      <c r="N24" s="20"/>
      <c r="O24" s="20"/>
      <c r="P24" s="20"/>
      <c r="Q24" s="21" t="s">
        <v>20</v>
      </c>
      <c r="R24" s="21"/>
      <c r="S24" s="21"/>
      <c r="T24" s="21" t="s">
        <v>20</v>
      </c>
      <c r="U24" s="21"/>
      <c r="V24" s="21"/>
      <c r="W24" s="21" t="s">
        <v>20</v>
      </c>
      <c r="X24" s="21"/>
      <c r="Y24" s="21"/>
      <c r="Z24" s="21"/>
      <c r="AA24" s="21"/>
      <c r="AB24" s="21"/>
      <c r="AC24" s="22"/>
      <c r="AD24" s="23"/>
      <c r="AE24" s="23"/>
      <c r="AF24" s="23"/>
      <c r="AG24" s="23"/>
      <c r="AH24" s="23"/>
    </row>
    <row r="25" spans="1:34" ht="9.75">
      <c r="A25" s="19" t="s">
        <v>23</v>
      </c>
      <c r="B25" s="28" t="s">
        <v>34</v>
      </c>
      <c r="C25" s="28"/>
      <c r="D25" s="28"/>
      <c r="E25" s="28"/>
      <c r="F25" s="28"/>
      <c r="G25" s="28"/>
      <c r="H25" s="21">
        <v>0</v>
      </c>
      <c r="I25" s="21"/>
      <c r="J25" s="21"/>
      <c r="K25" s="21">
        <v>0</v>
      </c>
      <c r="L25" s="21"/>
      <c r="M25" s="21"/>
      <c r="N25" s="21" t="s">
        <v>20</v>
      </c>
      <c r="O25" s="21"/>
      <c r="P25" s="21"/>
      <c r="Q25" s="21" t="s">
        <v>20</v>
      </c>
      <c r="R25" s="21"/>
      <c r="S25" s="21"/>
      <c r="T25" s="21" t="s">
        <v>20</v>
      </c>
      <c r="U25" s="21"/>
      <c r="V25" s="21"/>
      <c r="W25" s="21" t="s">
        <v>20</v>
      </c>
      <c r="X25" s="21"/>
      <c r="Y25" s="21"/>
      <c r="Z25" s="29"/>
      <c r="AA25" s="29"/>
      <c r="AB25" s="29"/>
      <c r="AC25" s="30"/>
      <c r="AD25" s="24"/>
      <c r="AE25" s="24"/>
      <c r="AF25" s="24"/>
      <c r="AG25" s="24"/>
      <c r="AH25" s="24"/>
    </row>
    <row r="26" spans="1:34" ht="9.75">
      <c r="A26" s="19" t="s">
        <v>25</v>
      </c>
      <c r="B26" s="28" t="s">
        <v>35</v>
      </c>
      <c r="C26" s="28"/>
      <c r="D26" s="28"/>
      <c r="E26" s="28"/>
      <c r="F26" s="28"/>
      <c r="G26" s="28"/>
      <c r="H26" s="21">
        <f>K26</f>
        <v>46984</v>
      </c>
      <c r="I26" s="21"/>
      <c r="J26" s="21"/>
      <c r="K26" s="21">
        <f>46984</f>
        <v>46984</v>
      </c>
      <c r="L26" s="21"/>
      <c r="M26" s="21"/>
      <c r="N26" s="21" t="s">
        <v>20</v>
      </c>
      <c r="O26" s="21"/>
      <c r="P26" s="21"/>
      <c r="Q26" s="21" t="s">
        <v>20</v>
      </c>
      <c r="R26" s="21"/>
      <c r="S26" s="21"/>
      <c r="T26" s="21" t="s">
        <v>20</v>
      </c>
      <c r="U26" s="21"/>
      <c r="V26" s="21"/>
      <c r="W26" s="21" t="s">
        <v>20</v>
      </c>
      <c r="X26" s="21"/>
      <c r="Y26" s="21"/>
      <c r="Z26" s="29"/>
      <c r="AA26" s="29"/>
      <c r="AB26" s="29"/>
      <c r="AC26" s="30"/>
      <c r="AD26" s="24"/>
      <c r="AE26" s="24"/>
      <c r="AF26" s="24"/>
      <c r="AG26" s="24"/>
      <c r="AH26" s="24"/>
    </row>
    <row r="27" spans="1:34" ht="9.75">
      <c r="A27" s="19" t="s">
        <v>27</v>
      </c>
      <c r="B27" s="28" t="s">
        <v>36</v>
      </c>
      <c r="C27" s="28"/>
      <c r="D27" s="28"/>
      <c r="E27" s="28"/>
      <c r="F27" s="28"/>
      <c r="G27" s="28"/>
      <c r="H27" s="20">
        <f>K27</f>
        <v>36115.2</v>
      </c>
      <c r="I27" s="20">
        <v>22018.59</v>
      </c>
      <c r="J27" s="20">
        <v>22018.59</v>
      </c>
      <c r="K27" s="20">
        <f>36115.2</f>
        <v>36115.2</v>
      </c>
      <c r="L27" s="20">
        <v>22018.59</v>
      </c>
      <c r="M27" s="20">
        <v>22018.59</v>
      </c>
      <c r="N27" s="21" t="s">
        <v>20</v>
      </c>
      <c r="O27" s="21"/>
      <c r="P27" s="21"/>
      <c r="Q27" s="21" t="s">
        <v>20</v>
      </c>
      <c r="R27" s="21"/>
      <c r="S27" s="21"/>
      <c r="T27" s="21" t="s">
        <v>20</v>
      </c>
      <c r="U27" s="21"/>
      <c r="V27" s="21"/>
      <c r="W27" s="21" t="s">
        <v>20</v>
      </c>
      <c r="X27" s="21"/>
      <c r="Y27" s="21"/>
      <c r="Z27" s="29"/>
      <c r="AA27" s="29"/>
      <c r="AB27" s="29"/>
      <c r="AC27" s="30"/>
      <c r="AD27" s="24"/>
      <c r="AE27" s="24"/>
      <c r="AF27" s="24"/>
      <c r="AG27" s="24"/>
      <c r="AH27" s="24"/>
    </row>
    <row r="28" spans="1:34" ht="9.75">
      <c r="A28" s="19" t="s">
        <v>29</v>
      </c>
      <c r="B28" s="28" t="s">
        <v>37</v>
      </c>
      <c r="C28" s="28"/>
      <c r="D28" s="28"/>
      <c r="E28" s="28"/>
      <c r="F28" s="28"/>
      <c r="G28" s="28"/>
      <c r="H28" s="21">
        <f>K28</f>
        <v>33485.84</v>
      </c>
      <c r="I28" s="21"/>
      <c r="J28" s="21"/>
      <c r="K28" s="21">
        <v>33485.84</v>
      </c>
      <c r="L28" s="21"/>
      <c r="M28" s="21"/>
      <c r="N28" s="21" t="s">
        <v>20</v>
      </c>
      <c r="O28" s="21"/>
      <c r="P28" s="21"/>
      <c r="Q28" s="21" t="s">
        <v>20</v>
      </c>
      <c r="R28" s="21"/>
      <c r="S28" s="21"/>
      <c r="T28" s="21" t="s">
        <v>20</v>
      </c>
      <c r="U28" s="21"/>
      <c r="V28" s="21"/>
      <c r="W28" s="21" t="s">
        <v>20</v>
      </c>
      <c r="X28" s="21"/>
      <c r="Y28" s="21"/>
      <c r="Z28" s="29"/>
      <c r="AA28" s="29"/>
      <c r="AB28" s="29"/>
      <c r="AC28" s="30"/>
      <c r="AD28" s="24"/>
      <c r="AE28" s="24"/>
      <c r="AF28" s="24"/>
      <c r="AG28" s="24"/>
      <c r="AH28" s="24"/>
    </row>
    <row r="29" spans="1:34" ht="9.75">
      <c r="A29" s="19" t="s">
        <v>38</v>
      </c>
      <c r="B29" s="28" t="s">
        <v>39</v>
      </c>
      <c r="C29" s="28"/>
      <c r="D29" s="28"/>
      <c r="E29" s="28"/>
      <c r="F29" s="28"/>
      <c r="G29" s="28"/>
      <c r="H29" s="21">
        <v>7065.3</v>
      </c>
      <c r="I29" s="21"/>
      <c r="J29" s="21"/>
      <c r="K29" s="21">
        <v>7065.3</v>
      </c>
      <c r="L29" s="21"/>
      <c r="M29" s="21"/>
      <c r="N29" s="21" t="s">
        <v>20</v>
      </c>
      <c r="O29" s="21"/>
      <c r="P29" s="21"/>
      <c r="Q29" s="21" t="s">
        <v>20</v>
      </c>
      <c r="R29" s="21"/>
      <c r="S29" s="21"/>
      <c r="T29" s="21" t="s">
        <v>20</v>
      </c>
      <c r="U29" s="21"/>
      <c r="V29" s="21"/>
      <c r="W29" s="21" t="s">
        <v>20</v>
      </c>
      <c r="X29" s="21"/>
      <c r="Y29" s="21"/>
      <c r="Z29" s="29"/>
      <c r="AA29" s="29"/>
      <c r="AB29" s="29"/>
      <c r="AC29" s="30"/>
      <c r="AD29" s="24"/>
      <c r="AE29" s="24"/>
      <c r="AF29" s="24"/>
      <c r="AG29" s="24"/>
      <c r="AH29" s="24"/>
    </row>
    <row r="30" spans="1:34" ht="20.25" customHeight="1">
      <c r="A30" s="19" t="s">
        <v>40</v>
      </c>
      <c r="B30" s="28" t="s">
        <v>41</v>
      </c>
      <c r="C30" s="28"/>
      <c r="D30" s="28"/>
      <c r="E30" s="28"/>
      <c r="F30" s="28"/>
      <c r="G30" s="28"/>
      <c r="H30" s="21">
        <v>0</v>
      </c>
      <c r="I30" s="21"/>
      <c r="J30" s="21"/>
      <c r="K30" s="21">
        <v>0</v>
      </c>
      <c r="L30" s="21"/>
      <c r="M30" s="21"/>
      <c r="N30" s="21" t="s">
        <v>20</v>
      </c>
      <c r="O30" s="21"/>
      <c r="P30" s="21"/>
      <c r="Q30" s="21" t="s">
        <v>20</v>
      </c>
      <c r="R30" s="21"/>
      <c r="S30" s="21"/>
      <c r="T30" s="21" t="s">
        <v>20</v>
      </c>
      <c r="U30" s="21"/>
      <c r="V30" s="21"/>
      <c r="W30" s="21" t="s">
        <v>20</v>
      </c>
      <c r="X30" s="21"/>
      <c r="Y30" s="21"/>
      <c r="Z30" s="29"/>
      <c r="AA30" s="29"/>
      <c r="AB30" s="29"/>
      <c r="AC30" s="30"/>
      <c r="AD30" s="24"/>
      <c r="AE30" s="24"/>
      <c r="AF30" s="24"/>
      <c r="AG30" s="24"/>
      <c r="AH30" s="24"/>
    </row>
    <row r="31" spans="1:34" ht="9.75">
      <c r="A31" s="31" t="s">
        <v>42</v>
      </c>
      <c r="B31" s="31"/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4"/>
      <c r="AC31" s="24"/>
      <c r="AD31" s="24"/>
      <c r="AE31" s="24"/>
      <c r="AF31" s="24"/>
      <c r="AG31" s="24"/>
      <c r="AH31" s="24"/>
    </row>
    <row r="32" spans="1:34" ht="9.75">
      <c r="A32" s="19" t="s">
        <v>43</v>
      </c>
      <c r="B32" s="28" t="s">
        <v>44</v>
      </c>
      <c r="C32" s="28"/>
      <c r="D32" s="28"/>
      <c r="E32" s="28"/>
      <c r="F32" s="28"/>
      <c r="G32" s="28"/>
      <c r="H32" s="20">
        <v>12294.3</v>
      </c>
      <c r="I32" s="20">
        <v>12294.3</v>
      </c>
      <c r="J32" s="20">
        <v>12294.3</v>
      </c>
      <c r="K32" s="20">
        <v>12294.3</v>
      </c>
      <c r="L32" s="20">
        <v>12294.3</v>
      </c>
      <c r="M32" s="20">
        <v>12294.3</v>
      </c>
      <c r="N32" s="21" t="s">
        <v>20</v>
      </c>
      <c r="O32" s="21"/>
      <c r="P32" s="21"/>
      <c r="Q32" s="21" t="s">
        <v>20</v>
      </c>
      <c r="R32" s="21"/>
      <c r="S32" s="21"/>
      <c r="T32" s="21" t="s">
        <v>20</v>
      </c>
      <c r="U32" s="21"/>
      <c r="V32" s="21"/>
      <c r="W32" s="21" t="s">
        <v>20</v>
      </c>
      <c r="X32" s="21"/>
      <c r="Y32" s="21"/>
      <c r="Z32" s="29"/>
      <c r="AA32" s="29"/>
      <c r="AB32" s="29"/>
      <c r="AC32" s="30"/>
      <c r="AD32" s="24"/>
      <c r="AE32" s="24"/>
      <c r="AF32" s="24"/>
      <c r="AG32" s="24"/>
      <c r="AH32" s="24"/>
    </row>
    <row r="33" spans="1:34" ht="20.25" customHeight="1">
      <c r="A33" s="19" t="s">
        <v>45</v>
      </c>
      <c r="B33" s="28" t="s">
        <v>46</v>
      </c>
      <c r="C33" s="28"/>
      <c r="D33" s="28"/>
      <c r="E33" s="28"/>
      <c r="F33" s="28"/>
      <c r="G33" s="28"/>
      <c r="H33" s="20">
        <f>K33</f>
        <v>2760.6839999999993</v>
      </c>
      <c r="I33" s="20">
        <v>12661.08</v>
      </c>
      <c r="J33" s="20">
        <v>12661.08</v>
      </c>
      <c r="K33" s="20">
        <f>0.29*12*I7</f>
        <v>2760.6839999999993</v>
      </c>
      <c r="L33" s="20">
        <v>12661.08</v>
      </c>
      <c r="M33" s="20">
        <v>12661.08</v>
      </c>
      <c r="N33" s="21" t="s">
        <v>20</v>
      </c>
      <c r="O33" s="21"/>
      <c r="P33" s="21"/>
      <c r="Q33" s="21" t="s">
        <v>20</v>
      </c>
      <c r="R33" s="21"/>
      <c r="S33" s="21"/>
      <c r="T33" s="21" t="s">
        <v>20</v>
      </c>
      <c r="U33" s="21"/>
      <c r="V33" s="21"/>
      <c r="W33" s="21" t="s">
        <v>20</v>
      </c>
      <c r="X33" s="21"/>
      <c r="Y33" s="21"/>
      <c r="Z33" s="29"/>
      <c r="AA33" s="29"/>
      <c r="AB33" s="29"/>
      <c r="AC33" s="30"/>
      <c r="AD33" s="24"/>
      <c r="AE33" s="24"/>
      <c r="AF33" s="24"/>
      <c r="AG33" s="24"/>
      <c r="AH33" s="24"/>
    </row>
    <row r="34" spans="1:34" ht="12" customHeight="1">
      <c r="A34" s="19" t="s">
        <v>47</v>
      </c>
      <c r="B34" s="28" t="s">
        <v>48</v>
      </c>
      <c r="C34" s="28"/>
      <c r="D34" s="28"/>
      <c r="E34" s="28"/>
      <c r="F34" s="28"/>
      <c r="G34" s="28"/>
      <c r="H34" s="20">
        <f>K34</f>
        <v>1856.3220000000001</v>
      </c>
      <c r="I34" s="20">
        <v>1618.32</v>
      </c>
      <c r="J34" s="20">
        <v>1618.32</v>
      </c>
      <c r="K34" s="20">
        <f>I7*0.195*12</f>
        <v>1856.3220000000001</v>
      </c>
      <c r="L34" s="20">
        <v>1618.32</v>
      </c>
      <c r="M34" s="20">
        <v>1618.32</v>
      </c>
      <c r="N34" s="21" t="s">
        <v>20</v>
      </c>
      <c r="O34" s="21"/>
      <c r="P34" s="21"/>
      <c r="Q34" s="21" t="s">
        <v>20</v>
      </c>
      <c r="R34" s="21"/>
      <c r="S34" s="21"/>
      <c r="T34" s="21" t="s">
        <v>20</v>
      </c>
      <c r="U34" s="21"/>
      <c r="V34" s="21"/>
      <c r="W34" s="21" t="s">
        <v>20</v>
      </c>
      <c r="X34" s="21"/>
      <c r="Y34" s="21"/>
      <c r="Z34" s="29"/>
      <c r="AA34" s="29"/>
      <c r="AB34" s="29"/>
      <c r="AC34" s="30"/>
      <c r="AD34" s="35">
        <f>H23/12/I7</f>
        <v>18.329997688978526</v>
      </c>
      <c r="AE34" s="35"/>
      <c r="AF34" s="24"/>
      <c r="AG34" s="24"/>
      <c r="AH34" s="24"/>
    </row>
    <row r="35" spans="8:34" ht="9.75"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3"/>
      <c r="AD35" s="23"/>
      <c r="AE35" s="23"/>
      <c r="AF35" s="23"/>
      <c r="AG35" s="23"/>
      <c r="AH35" s="23"/>
    </row>
    <row r="36" spans="1:28" ht="18">
      <c r="A36" s="9" t="s">
        <v>10</v>
      </c>
      <c r="B36" s="10" t="s">
        <v>11</v>
      </c>
      <c r="C36" s="10"/>
      <c r="D36" s="10"/>
      <c r="E36" s="10"/>
      <c r="F36" s="10"/>
      <c r="G36" s="10"/>
      <c r="H36" s="26" t="s">
        <v>55</v>
      </c>
      <c r="I36" s="26"/>
      <c r="J36" s="26"/>
      <c r="K36" s="26"/>
      <c r="L36" s="26"/>
      <c r="M36" s="26"/>
      <c r="N36" s="26"/>
      <c r="O36" s="26"/>
      <c r="P36" s="26"/>
      <c r="Q36" s="36"/>
      <c r="R36" s="37"/>
      <c r="S36" s="37"/>
      <c r="T36" s="37"/>
      <c r="U36" s="37"/>
      <c r="V36" s="37"/>
      <c r="W36" s="37"/>
      <c r="X36" s="37"/>
      <c r="Y36" s="37"/>
      <c r="Z36" s="25"/>
      <c r="AA36" s="25"/>
      <c r="AB36" s="25"/>
    </row>
    <row r="37" spans="1:28" ht="9.75">
      <c r="A37" s="9"/>
      <c r="B37" s="10"/>
      <c r="C37" s="10"/>
      <c r="D37" s="10"/>
      <c r="E37" s="10"/>
      <c r="F37" s="10"/>
      <c r="G37" s="10"/>
      <c r="H37" s="27" t="s">
        <v>15</v>
      </c>
      <c r="I37" s="27"/>
      <c r="J37" s="27"/>
      <c r="K37" s="27" t="s">
        <v>16</v>
      </c>
      <c r="L37" s="27"/>
      <c r="M37" s="27"/>
      <c r="N37" s="27"/>
      <c r="O37" s="27"/>
      <c r="P37" s="27"/>
      <c r="Q37" s="38"/>
      <c r="R37" s="39"/>
      <c r="S37" s="39"/>
      <c r="T37" s="39"/>
      <c r="U37" s="39"/>
      <c r="V37" s="39"/>
      <c r="W37" s="39"/>
      <c r="X37" s="39"/>
      <c r="Y37" s="39"/>
      <c r="Z37" s="25"/>
      <c r="AA37" s="25"/>
      <c r="AB37" s="25"/>
    </row>
    <row r="38" spans="1:28" ht="9.75">
      <c r="A38" s="9"/>
      <c r="B38" s="10"/>
      <c r="C38" s="10"/>
      <c r="D38" s="10"/>
      <c r="E38" s="10"/>
      <c r="F38" s="10"/>
      <c r="G38" s="10"/>
      <c r="H38" s="27"/>
      <c r="I38" s="27"/>
      <c r="J38" s="27"/>
      <c r="K38" s="27" t="s">
        <v>17</v>
      </c>
      <c r="L38" s="27"/>
      <c r="M38" s="27"/>
      <c r="N38" s="27" t="s">
        <v>18</v>
      </c>
      <c r="O38" s="27"/>
      <c r="P38" s="27"/>
      <c r="Q38" s="38"/>
      <c r="R38" s="39"/>
      <c r="S38" s="39"/>
      <c r="T38" s="39"/>
      <c r="U38" s="39"/>
      <c r="V38" s="39"/>
      <c r="W38" s="39"/>
      <c r="X38" s="39"/>
      <c r="Y38" s="39"/>
      <c r="Z38" s="25"/>
      <c r="AA38" s="25"/>
      <c r="AB38" s="25"/>
    </row>
    <row r="39" spans="1:28" ht="9.75">
      <c r="A39" s="14" t="s">
        <v>50</v>
      </c>
      <c r="B39" s="14"/>
      <c r="C39" s="14"/>
      <c r="D39" s="14"/>
      <c r="E39" s="14"/>
      <c r="F39" s="14"/>
      <c r="G39" s="14"/>
      <c r="H39" s="16">
        <v>4680</v>
      </c>
      <c r="I39" s="16"/>
      <c r="J39" s="16"/>
      <c r="K39" s="16" t="s">
        <v>20</v>
      </c>
      <c r="L39" s="16"/>
      <c r="M39" s="16"/>
      <c r="N39" s="16">
        <v>4680</v>
      </c>
      <c r="O39" s="16"/>
      <c r="P39" s="16"/>
      <c r="Q39" s="40"/>
      <c r="R39" s="41"/>
      <c r="S39" s="41"/>
      <c r="T39" s="41"/>
      <c r="U39" s="41"/>
      <c r="V39" s="41"/>
      <c r="W39" s="41"/>
      <c r="X39" s="41"/>
      <c r="Y39" s="41"/>
      <c r="Z39" s="25"/>
      <c r="AA39" s="25"/>
      <c r="AB39" s="25"/>
    </row>
    <row r="40" spans="1:28" ht="9.75">
      <c r="A40" s="19" t="s">
        <v>21</v>
      </c>
      <c r="B40" s="28" t="s">
        <v>51</v>
      </c>
      <c r="C40" s="28"/>
      <c r="D40" s="28"/>
      <c r="E40" s="28"/>
      <c r="F40" s="28"/>
      <c r="G40" s="28"/>
      <c r="H40" s="21">
        <v>4680</v>
      </c>
      <c r="I40" s="21"/>
      <c r="J40" s="21"/>
      <c r="K40" s="21" t="s">
        <v>20</v>
      </c>
      <c r="L40" s="21"/>
      <c r="M40" s="21"/>
      <c r="N40" s="21">
        <v>4680</v>
      </c>
      <c r="O40" s="21"/>
      <c r="P40" s="21"/>
      <c r="Q40" s="42"/>
      <c r="R40" s="42"/>
      <c r="S40" s="42"/>
      <c r="T40" s="42"/>
      <c r="U40" s="42"/>
      <c r="V40" s="42"/>
      <c r="W40" s="42"/>
      <c r="X40" s="42"/>
      <c r="Y40" s="42"/>
      <c r="Z40" s="25"/>
      <c r="AA40" s="25"/>
      <c r="AB40" s="25"/>
    </row>
    <row r="41" spans="8:28" ht="9.75"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34" ht="9.75">
      <c r="A42" s="26" t="s">
        <v>52</v>
      </c>
      <c r="B42" s="26"/>
      <c r="C42" s="26"/>
      <c r="D42" s="26"/>
      <c r="E42" s="26"/>
      <c r="F42" s="26"/>
      <c r="G42" s="26"/>
      <c r="H42" s="26" t="s">
        <v>49</v>
      </c>
      <c r="I42" s="26"/>
      <c r="J42" s="26"/>
      <c r="K42" s="26"/>
      <c r="L42" s="26"/>
      <c r="M42" s="26"/>
      <c r="N42" s="26"/>
      <c r="O42" s="26"/>
      <c r="P42" s="26"/>
      <c r="Q42" s="26" t="s">
        <v>13</v>
      </c>
      <c r="R42" s="26"/>
      <c r="S42" s="26"/>
      <c r="T42" s="26"/>
      <c r="U42" s="26"/>
      <c r="V42" s="26"/>
      <c r="W42" s="26"/>
      <c r="X42" s="26"/>
      <c r="Y42" s="26"/>
      <c r="Z42" s="26" t="s">
        <v>14</v>
      </c>
      <c r="AA42" s="26"/>
      <c r="AB42" s="26"/>
      <c r="AC42" s="12"/>
      <c r="AD42" s="13"/>
      <c r="AE42" s="13"/>
      <c r="AF42" s="13"/>
      <c r="AG42" s="13"/>
      <c r="AH42" s="13"/>
    </row>
    <row r="43" spans="1:34" ht="9.75">
      <c r="A43" s="26"/>
      <c r="B43" s="26"/>
      <c r="C43" s="26"/>
      <c r="D43" s="26"/>
      <c r="E43" s="26"/>
      <c r="F43" s="26"/>
      <c r="G43" s="26"/>
      <c r="H43" s="27" t="s">
        <v>15</v>
      </c>
      <c r="I43" s="27"/>
      <c r="J43" s="27"/>
      <c r="K43" s="27" t="s">
        <v>16</v>
      </c>
      <c r="L43" s="27"/>
      <c r="M43" s="27"/>
      <c r="N43" s="27"/>
      <c r="O43" s="27"/>
      <c r="P43" s="27"/>
      <c r="Q43" s="27" t="s">
        <v>15</v>
      </c>
      <c r="R43" s="27"/>
      <c r="S43" s="27"/>
      <c r="T43" s="27" t="s">
        <v>16</v>
      </c>
      <c r="U43" s="27"/>
      <c r="V43" s="27"/>
      <c r="W43" s="27"/>
      <c r="X43" s="27"/>
      <c r="Y43" s="27"/>
      <c r="Z43" s="26"/>
      <c r="AA43" s="26"/>
      <c r="AB43" s="26"/>
      <c r="AC43" s="12"/>
      <c r="AD43" s="13"/>
      <c r="AE43" s="13"/>
      <c r="AF43" s="13"/>
      <c r="AG43" s="13"/>
      <c r="AH43" s="13"/>
    </row>
    <row r="44" spans="1:34" ht="19.5" customHeight="1">
      <c r="A44" s="26"/>
      <c r="B44" s="26"/>
      <c r="C44" s="26"/>
      <c r="D44" s="26"/>
      <c r="E44" s="26"/>
      <c r="F44" s="26"/>
      <c r="G44" s="26"/>
      <c r="H44" s="27"/>
      <c r="I44" s="27"/>
      <c r="J44" s="27"/>
      <c r="K44" s="27" t="s">
        <v>17</v>
      </c>
      <c r="L44" s="27"/>
      <c r="M44" s="27"/>
      <c r="N44" s="27" t="s">
        <v>18</v>
      </c>
      <c r="O44" s="27"/>
      <c r="P44" s="27"/>
      <c r="Q44" s="27"/>
      <c r="R44" s="27"/>
      <c r="S44" s="27"/>
      <c r="T44" s="27" t="s">
        <v>17</v>
      </c>
      <c r="U44" s="27"/>
      <c r="V44" s="27"/>
      <c r="W44" s="27" t="s">
        <v>18</v>
      </c>
      <c r="X44" s="27"/>
      <c r="Y44" s="27"/>
      <c r="Z44" s="26"/>
      <c r="AA44" s="26"/>
      <c r="AB44" s="26"/>
      <c r="AC44" s="12"/>
      <c r="AD44" s="13"/>
      <c r="AE44" s="13"/>
      <c r="AF44" s="13"/>
      <c r="AG44" s="13"/>
      <c r="AH44" s="13"/>
    </row>
    <row r="45" spans="1:34" ht="9.75">
      <c r="A45" s="26"/>
      <c r="B45" s="26"/>
      <c r="C45" s="26"/>
      <c r="D45" s="26"/>
      <c r="E45" s="26"/>
      <c r="F45" s="26"/>
      <c r="G45" s="26"/>
      <c r="H45" s="15">
        <f>H23+H13</f>
        <v>783179.986</v>
      </c>
      <c r="I45" s="15"/>
      <c r="J45" s="15"/>
      <c r="K45" s="15">
        <f>K23+K13</f>
        <v>783179.986</v>
      </c>
      <c r="L45" s="15">
        <v>611412.82</v>
      </c>
      <c r="M45" s="15">
        <v>611412.82</v>
      </c>
      <c r="N45" s="15"/>
      <c r="O45" s="15"/>
      <c r="P45" s="15"/>
      <c r="Q45" s="15">
        <f>Q23+Q13</f>
        <v>828388.05</v>
      </c>
      <c r="R45" s="16"/>
      <c r="S45" s="16"/>
      <c r="T45" s="15">
        <f>T23+T13</f>
        <v>828388.05</v>
      </c>
      <c r="U45" s="16"/>
      <c r="V45" s="16"/>
      <c r="W45" s="16" t="s">
        <v>20</v>
      </c>
      <c r="X45" s="16"/>
      <c r="Y45" s="16"/>
      <c r="Z45" s="15">
        <f>Z23+Z13</f>
        <v>45208.06400000004</v>
      </c>
      <c r="AA45" s="15">
        <v>-666044.14</v>
      </c>
      <c r="AB45" s="15">
        <v>-666044.14</v>
      </c>
      <c r="AC45" s="17"/>
      <c r="AD45" s="18"/>
      <c r="AE45" s="18"/>
      <c r="AF45" s="18"/>
      <c r="AG45" s="18"/>
      <c r="AH45" s="18"/>
    </row>
    <row r="46" spans="29:34" ht="9.75">
      <c r="AC46" s="13"/>
      <c r="AD46" s="13"/>
      <c r="AE46" s="13"/>
      <c r="AF46" s="23"/>
      <c r="AG46" s="23"/>
      <c r="AH46" s="23"/>
    </row>
    <row r="47" spans="29:34" ht="9.75">
      <c r="AC47" s="23"/>
      <c r="AD47" s="23"/>
      <c r="AE47" s="23"/>
      <c r="AF47" s="23"/>
      <c r="AG47" s="23"/>
      <c r="AH47" s="23"/>
    </row>
    <row r="48" spans="1:34" ht="9.75">
      <c r="A48" s="43"/>
      <c r="D48" s="44" t="s">
        <v>20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</row>
  </sheetData>
  <sheetProtection/>
  <mergeCells count="218">
    <mergeCell ref="Q40:S40"/>
    <mergeCell ref="T40:V40"/>
    <mergeCell ref="W40:Y40"/>
    <mergeCell ref="W44:Y44"/>
    <mergeCell ref="D48:AH48"/>
    <mergeCell ref="T45:V45"/>
    <mergeCell ref="W45:Y45"/>
    <mergeCell ref="Z45:AB45"/>
    <mergeCell ref="Z42:AB44"/>
    <mergeCell ref="H43:J44"/>
    <mergeCell ref="K43:P43"/>
    <mergeCell ref="A42:G45"/>
    <mergeCell ref="H42:P42"/>
    <mergeCell ref="Q42:Y42"/>
    <mergeCell ref="H45:J45"/>
    <mergeCell ref="K45:M45"/>
    <mergeCell ref="N45:P45"/>
    <mergeCell ref="Q45:S45"/>
    <mergeCell ref="N44:P44"/>
    <mergeCell ref="T44:V44"/>
    <mergeCell ref="Q43:S44"/>
    <mergeCell ref="T43:Y43"/>
    <mergeCell ref="K44:M44"/>
    <mergeCell ref="A39:G39"/>
    <mergeCell ref="H39:J39"/>
    <mergeCell ref="K39:M39"/>
    <mergeCell ref="N39:P39"/>
    <mergeCell ref="B40:G40"/>
    <mergeCell ref="H40:J40"/>
    <mergeCell ref="K40:M40"/>
    <mergeCell ref="N40:P40"/>
    <mergeCell ref="B36:G38"/>
    <mergeCell ref="H36:P36"/>
    <mergeCell ref="H37:J38"/>
    <mergeCell ref="K37:P37"/>
    <mergeCell ref="K38:M38"/>
    <mergeCell ref="N38:P38"/>
    <mergeCell ref="W33:Y33"/>
    <mergeCell ref="Z33:AB33"/>
    <mergeCell ref="B34:G34"/>
    <mergeCell ref="H34:J34"/>
    <mergeCell ref="K34:M34"/>
    <mergeCell ref="N34:P34"/>
    <mergeCell ref="Q34:S34"/>
    <mergeCell ref="T34:V34"/>
    <mergeCell ref="W34:Y34"/>
    <mergeCell ref="Z34:AB34"/>
    <mergeCell ref="B33:G33"/>
    <mergeCell ref="H33:J33"/>
    <mergeCell ref="K33:M33"/>
    <mergeCell ref="N33:P33"/>
    <mergeCell ref="Q33:S33"/>
    <mergeCell ref="T33:V33"/>
    <mergeCell ref="W31:Y31"/>
    <mergeCell ref="Z31:AB31"/>
    <mergeCell ref="B32:G32"/>
    <mergeCell ref="H32:J32"/>
    <mergeCell ref="K32:M32"/>
    <mergeCell ref="N32:P32"/>
    <mergeCell ref="Q32:S32"/>
    <mergeCell ref="T32:V32"/>
    <mergeCell ref="W32:Y32"/>
    <mergeCell ref="Z32:AB32"/>
    <mergeCell ref="A31:G31"/>
    <mergeCell ref="H31:J31"/>
    <mergeCell ref="K31:M31"/>
    <mergeCell ref="N31:P31"/>
    <mergeCell ref="Q31:S31"/>
    <mergeCell ref="T31:V31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29:G29"/>
    <mergeCell ref="H29:J29"/>
    <mergeCell ref="K29:M29"/>
    <mergeCell ref="N29:P29"/>
    <mergeCell ref="Q29:S29"/>
    <mergeCell ref="T29:V29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7:G27"/>
    <mergeCell ref="H27:J27"/>
    <mergeCell ref="K27:M27"/>
    <mergeCell ref="N27:P27"/>
    <mergeCell ref="Q27:S27"/>
    <mergeCell ref="T27:V27"/>
    <mergeCell ref="W25:Y25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B25:G25"/>
    <mergeCell ref="H25:J25"/>
    <mergeCell ref="K25:M25"/>
    <mergeCell ref="N25:P25"/>
    <mergeCell ref="Q25:S25"/>
    <mergeCell ref="T25:V25"/>
    <mergeCell ref="H20:P20"/>
    <mergeCell ref="Z23:AB23"/>
    <mergeCell ref="B24:G24"/>
    <mergeCell ref="H24:J24"/>
    <mergeCell ref="K24:M24"/>
    <mergeCell ref="N24:P24"/>
    <mergeCell ref="Q24:S24"/>
    <mergeCell ref="T24:V24"/>
    <mergeCell ref="W24:Y24"/>
    <mergeCell ref="Z24:AB24"/>
    <mergeCell ref="T22:V22"/>
    <mergeCell ref="W22:Y22"/>
    <mergeCell ref="A23:G23"/>
    <mergeCell ref="H23:J23"/>
    <mergeCell ref="K23:M23"/>
    <mergeCell ref="N23:P23"/>
    <mergeCell ref="Q23:S23"/>
    <mergeCell ref="T23:V23"/>
    <mergeCell ref="W23:Y23"/>
    <mergeCell ref="B20:G22"/>
    <mergeCell ref="W18:Y18"/>
    <mergeCell ref="Z18:AB18"/>
    <mergeCell ref="Q20:Y20"/>
    <mergeCell ref="Z20:AB22"/>
    <mergeCell ref="H21:J22"/>
    <mergeCell ref="K21:P21"/>
    <mergeCell ref="Q21:S22"/>
    <mergeCell ref="T21:Y21"/>
    <mergeCell ref="K22:M22"/>
    <mergeCell ref="N22:P22"/>
    <mergeCell ref="B18:G18"/>
    <mergeCell ref="H18:J18"/>
    <mergeCell ref="K18:M18"/>
    <mergeCell ref="N18:P18"/>
    <mergeCell ref="Q18:S18"/>
    <mergeCell ref="T18:V18"/>
    <mergeCell ref="W16:Y16"/>
    <mergeCell ref="Z16:AB16"/>
    <mergeCell ref="B17:G17"/>
    <mergeCell ref="H17:J17"/>
    <mergeCell ref="K17:M17"/>
    <mergeCell ref="N17:P17"/>
    <mergeCell ref="Q17:S17"/>
    <mergeCell ref="T17:V17"/>
    <mergeCell ref="W17:Y17"/>
    <mergeCell ref="Z17:AB17"/>
    <mergeCell ref="B16:G16"/>
    <mergeCell ref="H16:J16"/>
    <mergeCell ref="K16:M16"/>
    <mergeCell ref="N16:P16"/>
    <mergeCell ref="Q16:S16"/>
    <mergeCell ref="T16:V16"/>
    <mergeCell ref="W14:Y14"/>
    <mergeCell ref="Z14:AB14"/>
    <mergeCell ref="B15:G15"/>
    <mergeCell ref="H15:J15"/>
    <mergeCell ref="K15:M15"/>
    <mergeCell ref="N15:P15"/>
    <mergeCell ref="Q15:S15"/>
    <mergeCell ref="T15:V15"/>
    <mergeCell ref="W15:Y15"/>
    <mergeCell ref="Z15:AB15"/>
    <mergeCell ref="W13:Y13"/>
    <mergeCell ref="B10:G12"/>
    <mergeCell ref="H10:P10"/>
    <mergeCell ref="Z13:AB13"/>
    <mergeCell ref="B14:G14"/>
    <mergeCell ref="H14:J14"/>
    <mergeCell ref="K14:M14"/>
    <mergeCell ref="N14:P14"/>
    <mergeCell ref="Q14:S14"/>
    <mergeCell ref="T14:V14"/>
    <mergeCell ref="A13:G13"/>
    <mergeCell ref="H13:J13"/>
    <mergeCell ref="K13:M13"/>
    <mergeCell ref="N13:P13"/>
    <mergeCell ref="Q13:S13"/>
    <mergeCell ref="T13:V13"/>
    <mergeCell ref="K11:P11"/>
    <mergeCell ref="Q11:S12"/>
    <mergeCell ref="T11:Y11"/>
    <mergeCell ref="K12:M12"/>
    <mergeCell ref="N12:P12"/>
    <mergeCell ref="T12:V12"/>
    <mergeCell ref="W12:Y12"/>
    <mergeCell ref="AD34:AE34"/>
    <mergeCell ref="A1:AH1"/>
    <mergeCell ref="A2:AH2"/>
    <mergeCell ref="A3:AH3"/>
    <mergeCell ref="B5:F6"/>
    <mergeCell ref="G5:H6"/>
    <mergeCell ref="I5:J6"/>
    <mergeCell ref="Q10:Y10"/>
    <mergeCell ref="Z10:AB12"/>
    <mergeCell ref="H11:J12"/>
    <mergeCell ref="B7:F7"/>
    <mergeCell ref="G7:H7"/>
    <mergeCell ref="I7:J7"/>
    <mergeCell ref="B8:F8"/>
    <mergeCell ref="G8:H8"/>
    <mergeCell ref="I8:J8"/>
  </mergeCells>
  <printOptions/>
  <pageMargins left="0.7480314960629921" right="0.7480314960629921" top="0.2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2015-03-28T09:03:56Z</cp:lastPrinted>
  <dcterms:created xsi:type="dcterms:W3CDTF">2014-03-31T02:40:36Z</dcterms:created>
  <dcterms:modified xsi:type="dcterms:W3CDTF">2015-04-03T06:03:34Z</dcterms:modified>
  <cp:category/>
  <cp:version/>
  <cp:contentType/>
  <cp:contentStatus/>
</cp:coreProperties>
</file>