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<sst xmlns="http://schemas.openxmlformats.org/spreadsheetml/2006/main" count="140" uniqueCount="61">
  <si>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</si>
  <si>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2011 г.</t>
  </si>
  <si>
    <t>по адресу Аптекарская, 35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</si>
  <si>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</si>
  <si>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</si>
  <si>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</si>
  <si>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</si>
  <si>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</si>
  <si>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</si>
  <si>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</si>
  <si>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</si>
  <si>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</si>
  <si>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</si>
  <si>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</si>
  <si>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</si>
  <si>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</si>
  <si>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</si>
  <si>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</si>
  <si>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</si>
  <si>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</si>
  <si>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</si>
  <si>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</si>
  <si>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</si>
  <si>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</si>
  <si>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</si>
  <si>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</si>
  <si>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</si>
  <si>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</si>
  <si>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</si>
  <si>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</si>
  <si>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</si>
  <si>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</si>
  <si>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</si>
  <si>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</si>
  <si>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</si>
  <si>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</si>
  <si>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</si>
  <si>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 xml:space="preserve"> 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</si>
  <si>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</si>
  <si>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</si>
  <si>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</si>
  <si>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</si>
  <si>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</si>
  <si>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</si>
  <si>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</si>
  <si>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</si>
  <si>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</si>
  <si>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</si>
  <si>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</si>
  <si>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</si>
  <si>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</si>
  <si>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</si>
  <si>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</si>
  <si>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</si>
  <si>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</si>
  <si>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</si>
  <si>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</si>
  <si>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</si>
  <si>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</si>
  <si>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ИТОГО:</t>
  </si>
  <si>
    <t>Капитальный ремонт: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</si>
</sst>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Border="1" applyAlignment="1">
      <alignment horizontal="right"/>
    </xf>
    <xf numFmtId="1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4" fontId="0" fillId="0" borderId="1" xfId="0" applyBorder="1" applyAlignment="1">
      <alignment horizontal="right"/>
    </xf>
    <xf numFmtId="4" fontId="4" fillId="0" borderId="1" xfId="0" applyFont="1" applyBorder="1" applyAlignment="1">
      <alignment horizontal="right"/>
    </xf>
    <xf numFmtId="4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0" fillId="0" borderId="1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2" fontId="3" fillId="0" borderId="1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workbookViewId="0" topLeftCell="A1">
      <selection activeCell="AF40" sqref="AF40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5" spans="1:10" ht="11.25">
      <c r="A5" s="1" t="s">
        <v>3</v>
      </c>
      <c r="B5" s="12" t="s">
        <v>4</v>
      </c>
      <c r="C5" s="12"/>
      <c r="D5" s="12"/>
      <c r="E5" s="12"/>
      <c r="F5" s="12"/>
      <c r="G5" s="12" t="s">
        <v>5</v>
      </c>
      <c r="H5" s="12"/>
      <c r="I5" s="12" t="s">
        <v>6</v>
      </c>
      <c r="J5" s="12"/>
    </row>
    <row r="6" spans="1:10" ht="11.25">
      <c r="A6" s="1"/>
      <c r="B6" s="12"/>
      <c r="C6" s="12"/>
      <c r="D6" s="12"/>
      <c r="E6" s="12"/>
      <c r="F6" s="12"/>
      <c r="G6" s="12"/>
      <c r="H6" s="12"/>
      <c r="I6" s="12"/>
      <c r="J6" s="12"/>
    </row>
    <row r="7" spans="1:10" ht="11.25">
      <c r="A7" s="2" t="s">
        <v>7</v>
      </c>
      <c r="B7" s="13" t="s">
        <v>8</v>
      </c>
      <c r="C7" s="13"/>
      <c r="D7" s="13"/>
      <c r="E7" s="13"/>
      <c r="F7" s="13"/>
      <c r="G7" s="14" t="s">
        <v>9</v>
      </c>
      <c r="H7" s="14"/>
      <c r="I7" s="15">
        <v>2396.6</v>
      </c>
      <c r="J7" s="15">
        <v>2396.6</v>
      </c>
    </row>
    <row r="8" spans="1:15" ht="11.25">
      <c r="A8" s="2" t="s">
        <v>10</v>
      </c>
      <c r="B8" s="13" t="s">
        <v>11</v>
      </c>
      <c r="C8" s="13"/>
      <c r="D8" s="13"/>
      <c r="E8" s="13"/>
      <c r="F8" s="13"/>
      <c r="G8" s="14" t="s">
        <v>9</v>
      </c>
      <c r="H8" s="14"/>
      <c r="I8" s="15">
        <v>1804.7</v>
      </c>
      <c r="J8" s="15">
        <v>1804.7</v>
      </c>
      <c r="N8" s="8"/>
      <c r="O8" s="8"/>
    </row>
    <row r="9" spans="1:14" ht="11.25">
      <c r="A9" s="2" t="s">
        <v>12</v>
      </c>
      <c r="B9" s="13" t="s">
        <v>13</v>
      </c>
      <c r="C9" s="13"/>
      <c r="D9" s="13"/>
      <c r="E9" s="13"/>
      <c r="F9" s="13"/>
      <c r="G9" s="14" t="s">
        <v>14</v>
      </c>
      <c r="H9" s="14"/>
      <c r="I9" s="16">
        <v>7.8</v>
      </c>
      <c r="J9" s="16">
        <v>0</v>
      </c>
      <c r="N9" s="8"/>
    </row>
    <row r="10" spans="1:10" ht="11.25">
      <c r="A10" s="2" t="s">
        <v>15</v>
      </c>
      <c r="B10" s="13" t="s">
        <v>16</v>
      </c>
      <c r="C10" s="13"/>
      <c r="D10" s="13"/>
      <c r="E10" s="13"/>
      <c r="F10" s="13"/>
      <c r="G10" s="14" t="s">
        <v>14</v>
      </c>
      <c r="H10" s="14"/>
      <c r="I10" s="16">
        <v>92.2</v>
      </c>
      <c r="J10" s="16">
        <v>0</v>
      </c>
    </row>
    <row r="14" spans="1:34" ht="21">
      <c r="A14" s="4" t="s">
        <v>17</v>
      </c>
      <c r="B14" s="17" t="s">
        <v>18</v>
      </c>
      <c r="C14" s="17"/>
      <c r="D14" s="17"/>
      <c r="E14" s="17"/>
      <c r="F14" s="17"/>
      <c r="G14" s="17"/>
      <c r="H14" s="18" t="s">
        <v>19</v>
      </c>
      <c r="I14" s="18"/>
      <c r="J14" s="18"/>
      <c r="K14" s="18"/>
      <c r="L14" s="18"/>
      <c r="M14" s="18"/>
      <c r="N14" s="18"/>
      <c r="O14" s="18"/>
      <c r="P14" s="18"/>
      <c r="Q14" s="18" t="s">
        <v>20</v>
      </c>
      <c r="R14" s="18"/>
      <c r="S14" s="18"/>
      <c r="T14" s="18"/>
      <c r="U14" s="18"/>
      <c r="V14" s="18"/>
      <c r="W14" s="18"/>
      <c r="X14" s="18"/>
      <c r="Y14" s="18"/>
      <c r="Z14" s="18" t="s">
        <v>21</v>
      </c>
      <c r="AA14" s="18"/>
      <c r="AB14" s="18"/>
      <c r="AC14" s="18" t="s">
        <v>22</v>
      </c>
      <c r="AD14" s="18"/>
      <c r="AE14" s="18"/>
      <c r="AF14" s="18" t="s">
        <v>23</v>
      </c>
      <c r="AG14" s="18"/>
      <c r="AH14" s="18"/>
    </row>
    <row r="15" spans="1:34" ht="11.25">
      <c r="A15" s="4"/>
      <c r="B15" s="17"/>
      <c r="C15" s="17"/>
      <c r="D15" s="17"/>
      <c r="E15" s="17"/>
      <c r="F15" s="17"/>
      <c r="G15" s="17"/>
      <c r="H15" s="17" t="s">
        <v>24</v>
      </c>
      <c r="I15" s="17"/>
      <c r="J15" s="17"/>
      <c r="K15" s="17" t="s">
        <v>25</v>
      </c>
      <c r="L15" s="17"/>
      <c r="M15" s="17"/>
      <c r="N15" s="17"/>
      <c r="O15" s="17"/>
      <c r="P15" s="17"/>
      <c r="Q15" s="17" t="s">
        <v>24</v>
      </c>
      <c r="R15" s="17"/>
      <c r="S15" s="17"/>
      <c r="T15" s="17" t="s">
        <v>25</v>
      </c>
      <c r="U15" s="17"/>
      <c r="V15" s="17"/>
      <c r="W15" s="17"/>
      <c r="X15" s="17"/>
      <c r="Y15" s="17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20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 t="s">
        <v>26</v>
      </c>
      <c r="L16" s="17"/>
      <c r="M16" s="17"/>
      <c r="N16" s="17" t="s">
        <v>27</v>
      </c>
      <c r="O16" s="17"/>
      <c r="P16" s="17"/>
      <c r="Q16" s="17"/>
      <c r="R16" s="17"/>
      <c r="S16" s="17"/>
      <c r="T16" s="17" t="s">
        <v>26</v>
      </c>
      <c r="U16" s="17"/>
      <c r="V16" s="17"/>
      <c r="W16" s="17" t="s">
        <v>27</v>
      </c>
      <c r="X16" s="17"/>
      <c r="Y16" s="17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11.25">
      <c r="A17" s="19" t="s">
        <v>28</v>
      </c>
      <c r="B17" s="19"/>
      <c r="C17" s="19"/>
      <c r="D17" s="19"/>
      <c r="E17" s="19"/>
      <c r="F17" s="19"/>
      <c r="G17" s="19"/>
      <c r="H17" s="20">
        <f>K17+N17</f>
        <v>2929102.5199999996</v>
      </c>
      <c r="I17" s="20">
        <v>2929102.52</v>
      </c>
      <c r="J17" s="20">
        <v>2929102.52</v>
      </c>
      <c r="K17" s="20">
        <f>K18+K19+K20+K21+K22</f>
        <v>2372362.3099999996</v>
      </c>
      <c r="L17" s="20">
        <v>2737988.85</v>
      </c>
      <c r="M17" s="20">
        <v>2737988.85</v>
      </c>
      <c r="N17" s="20">
        <f>N18+N19+N20+N21+N22</f>
        <v>556740.21</v>
      </c>
      <c r="O17" s="20">
        <v>191113.67</v>
      </c>
      <c r="P17" s="20">
        <v>191113.67</v>
      </c>
      <c r="Q17" s="20">
        <f>Q18+Q19+Q20+Q21+Q22</f>
        <v>2645714.65</v>
      </c>
      <c r="R17" s="20">
        <v>2637995.67</v>
      </c>
      <c r="S17" s="20">
        <v>2637995.67</v>
      </c>
      <c r="T17" s="20">
        <v>1857139.01</v>
      </c>
      <c r="U17" s="20">
        <v>1857139.01</v>
      </c>
      <c r="V17" s="20">
        <v>1857139.01</v>
      </c>
      <c r="W17" s="20">
        <f>W18+W19+W20+W21+W22</f>
        <v>788575.64</v>
      </c>
      <c r="X17" s="20">
        <v>780856.66</v>
      </c>
      <c r="Y17" s="20">
        <v>780856.66</v>
      </c>
      <c r="Z17" s="20">
        <f aca="true" t="shared" si="0" ref="Z17:Z22">Q17-H17</f>
        <v>-283387.86999999965</v>
      </c>
      <c r="AA17" s="20">
        <v>-291106.85</v>
      </c>
      <c r="AB17" s="20">
        <v>-291106.85</v>
      </c>
      <c r="AC17" s="20">
        <v>1759675.29</v>
      </c>
      <c r="AD17" s="20">
        <v>1759675.29</v>
      </c>
      <c r="AE17" s="20">
        <v>1759675.29</v>
      </c>
      <c r="AF17" s="20">
        <f>T17-AC17</f>
        <v>97463.71999999997</v>
      </c>
      <c r="AG17" s="20">
        <v>97463.72</v>
      </c>
      <c r="AH17" s="20">
        <v>97463.72</v>
      </c>
    </row>
    <row r="18" spans="1:34" ht="11.25">
      <c r="A18" s="3" t="s">
        <v>29</v>
      </c>
      <c r="B18" s="13" t="s">
        <v>30</v>
      </c>
      <c r="C18" s="13"/>
      <c r="D18" s="13"/>
      <c r="E18" s="13"/>
      <c r="F18" s="13"/>
      <c r="G18" s="13"/>
      <c r="H18" s="21">
        <f>K18+N18</f>
        <v>1471509.3399999999</v>
      </c>
      <c r="I18" s="21">
        <v>1471509.34</v>
      </c>
      <c r="J18" s="21">
        <v>1471509.34</v>
      </c>
      <c r="K18" s="21">
        <v>1297170.72</v>
      </c>
      <c r="L18" s="21">
        <v>1297170.72</v>
      </c>
      <c r="M18" s="21">
        <v>1297170.72</v>
      </c>
      <c r="N18" s="21">
        <v>174338.62</v>
      </c>
      <c r="O18" s="21">
        <v>174338.62</v>
      </c>
      <c r="P18" s="21">
        <v>174338.62</v>
      </c>
      <c r="Q18" s="21">
        <v>1224524.66</v>
      </c>
      <c r="R18" s="21">
        <v>1224524.66</v>
      </c>
      <c r="S18" s="21">
        <v>1224524.66</v>
      </c>
      <c r="T18" s="21">
        <v>1138479.1</v>
      </c>
      <c r="U18" s="21">
        <v>1138479.1</v>
      </c>
      <c r="V18" s="21">
        <v>1138479.1</v>
      </c>
      <c r="W18" s="21">
        <v>86045.56</v>
      </c>
      <c r="X18" s="21">
        <v>86045.56</v>
      </c>
      <c r="Y18" s="21">
        <v>86045.56</v>
      </c>
      <c r="Z18" s="21">
        <f t="shared" si="0"/>
        <v>-246984.67999999993</v>
      </c>
      <c r="AA18" s="21">
        <v>-246984.68</v>
      </c>
      <c r="AB18" s="21">
        <v>-246984.68</v>
      </c>
      <c r="AC18" s="21">
        <v>1058461.55</v>
      </c>
      <c r="AD18" s="21">
        <v>1058461.55</v>
      </c>
      <c r="AE18" s="21">
        <v>1058461.55</v>
      </c>
      <c r="AF18" s="22">
        <v>80017.55</v>
      </c>
      <c r="AG18" s="22">
        <v>80017.55</v>
      </c>
      <c r="AH18" s="22">
        <v>80017.55</v>
      </c>
    </row>
    <row r="19" spans="1:34" ht="11.25">
      <c r="A19" s="3" t="s">
        <v>31</v>
      </c>
      <c r="B19" s="13" t="s">
        <v>32</v>
      </c>
      <c r="C19" s="13"/>
      <c r="D19" s="13"/>
      <c r="E19" s="13"/>
      <c r="F19" s="13"/>
      <c r="G19" s="13"/>
      <c r="H19" s="21">
        <f>K19+N19</f>
        <v>363035.35000000003</v>
      </c>
      <c r="I19" s="21">
        <v>363035.35</v>
      </c>
      <c r="J19" s="21">
        <v>363035.35</v>
      </c>
      <c r="K19" s="21">
        <v>352939.77</v>
      </c>
      <c r="L19" s="21">
        <v>352939.77</v>
      </c>
      <c r="M19" s="21">
        <v>352939.77</v>
      </c>
      <c r="N19" s="21">
        <v>10095.58</v>
      </c>
      <c r="O19" s="21">
        <v>10095.58</v>
      </c>
      <c r="P19" s="21">
        <v>10095.58</v>
      </c>
      <c r="Q19" s="21">
        <f>T19+W19</f>
        <v>386648.38</v>
      </c>
      <c r="R19" s="21">
        <v>386648.41</v>
      </c>
      <c r="S19" s="21">
        <v>386648.41</v>
      </c>
      <c r="T19" s="21">
        <v>165460.12</v>
      </c>
      <c r="U19" s="21">
        <v>165460.12</v>
      </c>
      <c r="V19" s="21">
        <v>165460.12</v>
      </c>
      <c r="W19" s="21">
        <v>221188.26</v>
      </c>
      <c r="X19" s="21">
        <v>10095.58</v>
      </c>
      <c r="Y19" s="21">
        <v>10095.58</v>
      </c>
      <c r="Z19" s="23">
        <f t="shared" si="0"/>
        <v>23613.02999999997</v>
      </c>
      <c r="AA19" s="23">
        <v>23613.06</v>
      </c>
      <c r="AB19" s="23">
        <v>23613.06</v>
      </c>
      <c r="AC19" s="21">
        <v>157296.33</v>
      </c>
      <c r="AD19" s="21">
        <v>157296.33</v>
      </c>
      <c r="AE19" s="21">
        <v>157296.33</v>
      </c>
      <c r="AF19" s="21">
        <v>8163.79</v>
      </c>
      <c r="AG19" s="21">
        <v>8163.79</v>
      </c>
      <c r="AH19" s="21">
        <v>8163.79</v>
      </c>
    </row>
    <row r="20" spans="1:34" ht="11.25">
      <c r="A20" s="3" t="s">
        <v>33</v>
      </c>
      <c r="B20" s="13" t="s">
        <v>34</v>
      </c>
      <c r="C20" s="13"/>
      <c r="D20" s="13"/>
      <c r="E20" s="13"/>
      <c r="F20" s="13"/>
      <c r="G20" s="13"/>
      <c r="H20" s="21">
        <f>K20+N20</f>
        <v>288701.58999999997</v>
      </c>
      <c r="I20" s="21">
        <v>288701.59</v>
      </c>
      <c r="J20" s="21">
        <v>288701.59</v>
      </c>
      <c r="K20" s="21">
        <v>282022.12</v>
      </c>
      <c r="L20" s="21">
        <v>282022.12</v>
      </c>
      <c r="M20" s="21">
        <v>282022.12</v>
      </c>
      <c r="N20" s="21">
        <v>6679.47</v>
      </c>
      <c r="O20" s="21">
        <v>6679.47</v>
      </c>
      <c r="P20" s="21">
        <v>6679.47</v>
      </c>
      <c r="Q20" s="21">
        <v>240375.99</v>
      </c>
      <c r="R20" s="21">
        <v>240375.99</v>
      </c>
      <c r="S20" s="21">
        <v>240375.99</v>
      </c>
      <c r="T20" s="21">
        <v>124660.71</v>
      </c>
      <c r="U20" s="21">
        <v>124660.71</v>
      </c>
      <c r="V20" s="21">
        <v>124660.71</v>
      </c>
      <c r="W20" s="21">
        <v>115715.28</v>
      </c>
      <c r="X20" s="21">
        <v>115715.28</v>
      </c>
      <c r="Y20" s="21">
        <v>115715.28</v>
      </c>
      <c r="Z20" s="21">
        <f t="shared" si="0"/>
        <v>-48325.59999999998</v>
      </c>
      <c r="AA20" s="21">
        <v>-48325.6</v>
      </c>
      <c r="AB20" s="21">
        <v>-48325.6</v>
      </c>
      <c r="AC20" s="21">
        <v>119596.37</v>
      </c>
      <c r="AD20" s="21">
        <v>119596.37</v>
      </c>
      <c r="AE20" s="21">
        <v>119596.37</v>
      </c>
      <c r="AF20" s="21">
        <v>5064.34</v>
      </c>
      <c r="AG20" s="21">
        <v>5064.34</v>
      </c>
      <c r="AH20" s="21">
        <v>5064.34</v>
      </c>
    </row>
    <row r="21" spans="1:34" ht="11.25">
      <c r="A21" s="3" t="s">
        <v>35</v>
      </c>
      <c r="B21" s="13" t="s">
        <v>36</v>
      </c>
      <c r="C21" s="13"/>
      <c r="D21" s="13"/>
      <c r="E21" s="13"/>
      <c r="F21" s="13"/>
      <c r="G21" s="13"/>
      <c r="H21" s="21">
        <v>82258.23</v>
      </c>
      <c r="I21" s="21">
        <v>82258.23</v>
      </c>
      <c r="J21" s="21">
        <v>82258.23</v>
      </c>
      <c r="K21" s="21">
        <f>H21-N21</f>
        <v>74539.22</v>
      </c>
      <c r="L21" s="21">
        <v>82258.23</v>
      </c>
      <c r="M21" s="21">
        <v>82258.23</v>
      </c>
      <c r="N21" s="24">
        <v>7719.01</v>
      </c>
      <c r="O21" s="24"/>
      <c r="P21" s="24"/>
      <c r="Q21" s="21">
        <f>T21+W21</f>
        <v>70649.68</v>
      </c>
      <c r="R21" s="21">
        <v>62930.67</v>
      </c>
      <c r="S21" s="21">
        <v>62930.67</v>
      </c>
      <c r="T21" s="21">
        <v>62930.67</v>
      </c>
      <c r="U21" s="21">
        <v>62930.67</v>
      </c>
      <c r="V21" s="21">
        <v>62930.67</v>
      </c>
      <c r="W21" s="24">
        <v>7719.01</v>
      </c>
      <c r="X21" s="24"/>
      <c r="Y21" s="24"/>
      <c r="Z21" s="21">
        <f t="shared" si="0"/>
        <v>-11608.550000000003</v>
      </c>
      <c r="AA21" s="21">
        <v>-19327.56</v>
      </c>
      <c r="AB21" s="21">
        <v>-19327.56</v>
      </c>
      <c r="AC21" s="21">
        <v>60598.81</v>
      </c>
      <c r="AD21" s="21">
        <v>60598.81</v>
      </c>
      <c r="AE21" s="21">
        <v>60598.81</v>
      </c>
      <c r="AF21" s="21">
        <v>2331.86</v>
      </c>
      <c r="AG21" s="21">
        <v>2331.86</v>
      </c>
      <c r="AH21" s="21">
        <v>2331.86</v>
      </c>
    </row>
    <row r="22" spans="1:34" ht="11.25">
      <c r="A22" s="3" t="s">
        <v>38</v>
      </c>
      <c r="B22" s="13" t="s">
        <v>39</v>
      </c>
      <c r="C22" s="13"/>
      <c r="D22" s="13"/>
      <c r="E22" s="13"/>
      <c r="F22" s="13"/>
      <c r="G22" s="13"/>
      <c r="H22" s="21">
        <v>723598.01</v>
      </c>
      <c r="I22" s="21">
        <v>723598.01</v>
      </c>
      <c r="J22" s="21">
        <v>723598.01</v>
      </c>
      <c r="K22" s="21">
        <f>H22-N22</f>
        <v>365690.48</v>
      </c>
      <c r="L22" s="21">
        <v>723598.01</v>
      </c>
      <c r="M22" s="21">
        <v>723598.01</v>
      </c>
      <c r="N22" s="21">
        <v>357907.53</v>
      </c>
      <c r="O22" s="21">
        <v>357907.53</v>
      </c>
      <c r="P22" s="21">
        <v>357907.53</v>
      </c>
      <c r="Q22" s="25">
        <v>723515.94</v>
      </c>
      <c r="R22" s="25">
        <v>723515.94</v>
      </c>
      <c r="S22" s="25">
        <v>723515.94</v>
      </c>
      <c r="T22" s="21">
        <v>365608.41</v>
      </c>
      <c r="U22" s="21">
        <v>365608.41</v>
      </c>
      <c r="V22" s="21">
        <v>365608.41</v>
      </c>
      <c r="W22" s="21">
        <v>357907.53</v>
      </c>
      <c r="X22" s="21">
        <v>357907.53</v>
      </c>
      <c r="Y22" s="21">
        <v>357907.53</v>
      </c>
      <c r="Z22" s="26">
        <f t="shared" si="0"/>
        <v>-82.07000000006519</v>
      </c>
      <c r="AA22" s="26">
        <v>-82.07</v>
      </c>
      <c r="AB22" s="26">
        <v>-82.07</v>
      </c>
      <c r="AC22" s="21">
        <v>363722.23</v>
      </c>
      <c r="AD22" s="21">
        <v>363722.23</v>
      </c>
      <c r="AE22" s="21">
        <v>363722.23</v>
      </c>
      <c r="AF22" s="21">
        <v>1886.18</v>
      </c>
      <c r="AG22" s="21">
        <v>1886.18</v>
      </c>
      <c r="AH22" s="21">
        <v>1886.18</v>
      </c>
    </row>
    <row r="24" spans="1:34" ht="21">
      <c r="A24" s="4" t="s">
        <v>17</v>
      </c>
      <c r="B24" s="17" t="s">
        <v>18</v>
      </c>
      <c r="C24" s="17"/>
      <c r="D24" s="17"/>
      <c r="E24" s="17"/>
      <c r="F24" s="17"/>
      <c r="G24" s="17"/>
      <c r="H24" s="18" t="s">
        <v>40</v>
      </c>
      <c r="I24" s="18"/>
      <c r="J24" s="18"/>
      <c r="K24" s="18"/>
      <c r="L24" s="18"/>
      <c r="M24" s="18"/>
      <c r="N24" s="18"/>
      <c r="O24" s="18"/>
      <c r="P24" s="18"/>
      <c r="Q24" s="18" t="s">
        <v>20</v>
      </c>
      <c r="R24" s="18"/>
      <c r="S24" s="18"/>
      <c r="T24" s="18"/>
      <c r="U24" s="18"/>
      <c r="V24" s="18"/>
      <c r="W24" s="18"/>
      <c r="X24" s="18"/>
      <c r="Y24" s="18"/>
      <c r="Z24" s="18" t="s">
        <v>21</v>
      </c>
      <c r="AA24" s="18"/>
      <c r="AB24" s="18"/>
      <c r="AC24" s="18" t="s">
        <v>22</v>
      </c>
      <c r="AD24" s="18"/>
      <c r="AE24" s="18"/>
      <c r="AF24" s="18" t="s">
        <v>23</v>
      </c>
      <c r="AG24" s="18"/>
      <c r="AH24" s="18"/>
    </row>
    <row r="25" spans="1:34" ht="11.25">
      <c r="A25" s="4"/>
      <c r="B25" s="17"/>
      <c r="C25" s="17"/>
      <c r="D25" s="17"/>
      <c r="E25" s="17"/>
      <c r="F25" s="17"/>
      <c r="G25" s="17"/>
      <c r="H25" s="17" t="s">
        <v>24</v>
      </c>
      <c r="I25" s="17"/>
      <c r="J25" s="17"/>
      <c r="K25" s="17" t="s">
        <v>25</v>
      </c>
      <c r="L25" s="17"/>
      <c r="M25" s="17"/>
      <c r="N25" s="17"/>
      <c r="O25" s="17"/>
      <c r="P25" s="17"/>
      <c r="Q25" s="17" t="s">
        <v>24</v>
      </c>
      <c r="R25" s="17"/>
      <c r="S25" s="17"/>
      <c r="T25" s="17" t="s">
        <v>25</v>
      </c>
      <c r="U25" s="17"/>
      <c r="V25" s="17"/>
      <c r="W25" s="17"/>
      <c r="X25" s="17"/>
      <c r="Y25" s="17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18" customHeight="1">
      <c r="A26" s="4"/>
      <c r="B26" s="17"/>
      <c r="C26" s="17"/>
      <c r="D26" s="17"/>
      <c r="E26" s="17"/>
      <c r="F26" s="17"/>
      <c r="G26" s="17"/>
      <c r="H26" s="17"/>
      <c r="I26" s="17"/>
      <c r="J26" s="17"/>
      <c r="K26" s="17" t="s">
        <v>26</v>
      </c>
      <c r="L26" s="17"/>
      <c r="M26" s="17"/>
      <c r="N26" s="17" t="s">
        <v>27</v>
      </c>
      <c r="O26" s="17"/>
      <c r="P26" s="17"/>
      <c r="Q26" s="17"/>
      <c r="R26" s="17"/>
      <c r="S26" s="17"/>
      <c r="T26" s="17" t="s">
        <v>26</v>
      </c>
      <c r="U26" s="17"/>
      <c r="V26" s="17"/>
      <c r="W26" s="17" t="s">
        <v>27</v>
      </c>
      <c r="X26" s="17"/>
      <c r="Y26" s="17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1.25">
      <c r="A27" s="19" t="s">
        <v>41</v>
      </c>
      <c r="B27" s="19"/>
      <c r="C27" s="19"/>
      <c r="D27" s="19"/>
      <c r="E27" s="19"/>
      <c r="F27" s="19"/>
      <c r="G27" s="19"/>
      <c r="H27" s="20">
        <f>H28+H29+H30+H31+H32+H33+H34+H36+H37+H38</f>
        <v>574575.4700000001</v>
      </c>
      <c r="I27" s="20">
        <v>487847.72</v>
      </c>
      <c r="J27" s="20">
        <v>487847.72</v>
      </c>
      <c r="K27" s="20">
        <f>K28+K29+K30+K31+K32+K33+K34+K36+K37+K38</f>
        <v>428207.5800000001</v>
      </c>
      <c r="L27" s="20">
        <v>341479.83</v>
      </c>
      <c r="M27" s="20">
        <v>341479.83</v>
      </c>
      <c r="N27" s="20">
        <f>N28+N31+N34</f>
        <v>146367.89</v>
      </c>
      <c r="O27" s="20">
        <v>146367.89</v>
      </c>
      <c r="P27" s="20">
        <v>146367.89</v>
      </c>
      <c r="Q27" s="20">
        <v>701698.23</v>
      </c>
      <c r="R27" s="20">
        <v>701698.23</v>
      </c>
      <c r="S27" s="20">
        <v>701698.23</v>
      </c>
      <c r="T27" s="20">
        <v>497387.55</v>
      </c>
      <c r="U27" s="20">
        <v>497387.55</v>
      </c>
      <c r="V27" s="20">
        <v>497387.55</v>
      </c>
      <c r="W27" s="20">
        <v>204310.68</v>
      </c>
      <c r="X27" s="20">
        <v>204310.68</v>
      </c>
      <c r="Y27" s="20">
        <v>204310.68</v>
      </c>
      <c r="Z27" s="20">
        <f>Q27-H27</f>
        <v>127122.7599999999</v>
      </c>
      <c r="AA27" s="20">
        <v>213850.51</v>
      </c>
      <c r="AB27" s="20">
        <v>213850.51</v>
      </c>
      <c r="AC27" s="20">
        <v>454925.29</v>
      </c>
      <c r="AD27" s="20">
        <v>454925.29</v>
      </c>
      <c r="AE27" s="20">
        <v>454925.29</v>
      </c>
      <c r="AF27" s="20">
        <f>T27-AC27</f>
        <v>42462.26000000001</v>
      </c>
      <c r="AG27" s="20">
        <v>42462.26</v>
      </c>
      <c r="AH27" s="20">
        <v>42462.26</v>
      </c>
    </row>
    <row r="28" spans="1:34" ht="33.75" customHeight="1">
      <c r="A28" s="5" t="s">
        <v>29</v>
      </c>
      <c r="B28" s="27" t="s">
        <v>42</v>
      </c>
      <c r="C28" s="27"/>
      <c r="D28" s="27"/>
      <c r="E28" s="27"/>
      <c r="F28" s="27"/>
      <c r="G28" s="27"/>
      <c r="H28" s="21">
        <f>K28+N28</f>
        <v>233223.74</v>
      </c>
      <c r="I28" s="21">
        <v>233223.74</v>
      </c>
      <c r="J28" s="21">
        <v>233223.74</v>
      </c>
      <c r="K28" s="21">
        <v>201558.62</v>
      </c>
      <c r="L28" s="21">
        <v>201558.62</v>
      </c>
      <c r="M28" s="21">
        <v>201558.62</v>
      </c>
      <c r="N28" s="21">
        <v>31665.12</v>
      </c>
      <c r="O28" s="21">
        <v>31665.12</v>
      </c>
      <c r="P28" s="21">
        <v>31665.12</v>
      </c>
      <c r="Q28" s="21">
        <v>654701.91</v>
      </c>
      <c r="R28" s="21">
        <v>654701.91</v>
      </c>
      <c r="S28" s="21">
        <v>654701.91</v>
      </c>
      <c r="T28" s="21">
        <v>497387.55</v>
      </c>
      <c r="U28" s="21">
        <v>497387.55</v>
      </c>
      <c r="V28" s="21">
        <v>497387.55</v>
      </c>
      <c r="W28" s="21">
        <v>157314.36</v>
      </c>
      <c r="X28" s="21">
        <v>157314.36</v>
      </c>
      <c r="Y28" s="21">
        <v>157314.36</v>
      </c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11.25">
      <c r="A29" s="5" t="s">
        <v>31</v>
      </c>
      <c r="B29" s="27" t="s">
        <v>43</v>
      </c>
      <c r="C29" s="27"/>
      <c r="D29" s="27"/>
      <c r="E29" s="27"/>
      <c r="F29" s="27"/>
      <c r="G29" s="27"/>
      <c r="H29" s="24">
        <v>69391.05</v>
      </c>
      <c r="I29" s="24"/>
      <c r="J29" s="24"/>
      <c r="K29" s="24">
        <v>69391.05</v>
      </c>
      <c r="L29" s="24"/>
      <c r="M29" s="24"/>
      <c r="N29" s="24" t="s">
        <v>37</v>
      </c>
      <c r="O29" s="24"/>
      <c r="P29" s="24"/>
      <c r="Q29" s="24" t="s">
        <v>37</v>
      </c>
      <c r="R29" s="24"/>
      <c r="S29" s="24"/>
      <c r="T29" s="24" t="s">
        <v>37</v>
      </c>
      <c r="U29" s="24"/>
      <c r="V29" s="24"/>
      <c r="W29" s="24" t="s">
        <v>37</v>
      </c>
      <c r="X29" s="24"/>
      <c r="Y29" s="24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ht="11.25">
      <c r="A30" s="5" t="s">
        <v>33</v>
      </c>
      <c r="B30" s="27" t="s">
        <v>44</v>
      </c>
      <c r="C30" s="27"/>
      <c r="D30" s="27"/>
      <c r="E30" s="27"/>
      <c r="F30" s="27"/>
      <c r="G30" s="27"/>
      <c r="H30" s="21">
        <v>36301.22</v>
      </c>
      <c r="I30" s="21">
        <v>36301.22</v>
      </c>
      <c r="J30" s="21">
        <v>36301.22</v>
      </c>
      <c r="K30" s="21">
        <v>36301.22</v>
      </c>
      <c r="L30" s="21">
        <v>36301.22</v>
      </c>
      <c r="M30" s="21">
        <v>36301.22</v>
      </c>
      <c r="N30" s="24" t="s">
        <v>37</v>
      </c>
      <c r="O30" s="24"/>
      <c r="P30" s="24"/>
      <c r="Q30" s="24" t="s">
        <v>37</v>
      </c>
      <c r="R30" s="24"/>
      <c r="S30" s="24"/>
      <c r="T30" s="24" t="s">
        <v>37</v>
      </c>
      <c r="U30" s="24"/>
      <c r="V30" s="24"/>
      <c r="W30" s="24" t="s">
        <v>37</v>
      </c>
      <c r="X30" s="24"/>
      <c r="Y30" s="24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11.25">
      <c r="A31" s="5" t="s">
        <v>35</v>
      </c>
      <c r="B31" s="27" t="s">
        <v>45</v>
      </c>
      <c r="C31" s="27"/>
      <c r="D31" s="27"/>
      <c r="E31" s="27"/>
      <c r="F31" s="27"/>
      <c r="G31" s="27"/>
      <c r="H31" s="21">
        <f>K31+N31</f>
        <v>40290.82</v>
      </c>
      <c r="I31" s="21">
        <v>40290.82</v>
      </c>
      <c r="J31" s="21">
        <v>40290.82</v>
      </c>
      <c r="K31" s="21">
        <v>4821.38</v>
      </c>
      <c r="L31" s="21">
        <v>4821.38</v>
      </c>
      <c r="M31" s="21">
        <v>4821.38</v>
      </c>
      <c r="N31" s="21">
        <v>35469.44</v>
      </c>
      <c r="O31" s="21">
        <v>35469.44</v>
      </c>
      <c r="P31" s="21">
        <v>35469.44</v>
      </c>
      <c r="Q31" s="21"/>
      <c r="R31" s="21"/>
      <c r="S31" s="21"/>
      <c r="T31" s="24"/>
      <c r="U31" s="24"/>
      <c r="V31" s="24"/>
      <c r="W31" s="21"/>
      <c r="X31" s="21"/>
      <c r="Y31" s="21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ht="11.25">
      <c r="A32" s="5" t="s">
        <v>38</v>
      </c>
      <c r="B32" s="27" t="s">
        <v>46</v>
      </c>
      <c r="C32" s="27"/>
      <c r="D32" s="27"/>
      <c r="E32" s="27"/>
      <c r="F32" s="27"/>
      <c r="G32" s="27"/>
      <c r="H32" s="24">
        <v>4029.08</v>
      </c>
      <c r="I32" s="24"/>
      <c r="J32" s="24"/>
      <c r="K32" s="24">
        <v>4029.08</v>
      </c>
      <c r="L32" s="24"/>
      <c r="M32" s="24"/>
      <c r="N32" s="24" t="s">
        <v>37</v>
      </c>
      <c r="O32" s="24"/>
      <c r="P32" s="24"/>
      <c r="Q32" s="21"/>
      <c r="R32" s="21"/>
      <c r="S32" s="21"/>
      <c r="T32" s="24"/>
      <c r="U32" s="24"/>
      <c r="V32" s="24"/>
      <c r="W32" s="21"/>
      <c r="X32" s="21"/>
      <c r="Y32" s="21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ht="21" customHeight="1">
      <c r="A33" s="5" t="s">
        <v>47</v>
      </c>
      <c r="B33" s="27" t="s">
        <v>48</v>
      </c>
      <c r="C33" s="27"/>
      <c r="D33" s="27"/>
      <c r="E33" s="27"/>
      <c r="F33" s="27"/>
      <c r="G33" s="27"/>
      <c r="H33" s="24">
        <v>9899.46</v>
      </c>
      <c r="I33" s="24"/>
      <c r="J33" s="24"/>
      <c r="K33" s="24">
        <v>9899.46</v>
      </c>
      <c r="L33" s="24"/>
      <c r="M33" s="24"/>
      <c r="N33" s="24" t="s">
        <v>37</v>
      </c>
      <c r="O33" s="24"/>
      <c r="P33" s="24"/>
      <c r="Q33" s="21"/>
      <c r="R33" s="21"/>
      <c r="S33" s="21"/>
      <c r="T33" s="24"/>
      <c r="U33" s="24"/>
      <c r="V33" s="24"/>
      <c r="W33" s="21"/>
      <c r="X33" s="21"/>
      <c r="Y33" s="21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ht="24.75" customHeight="1">
      <c r="A34" s="5" t="s">
        <v>49</v>
      </c>
      <c r="B34" s="27" t="s">
        <v>50</v>
      </c>
      <c r="C34" s="27"/>
      <c r="D34" s="27"/>
      <c r="E34" s="27"/>
      <c r="F34" s="27"/>
      <c r="G34" s="27"/>
      <c r="H34" s="21">
        <f>K34+N34</f>
        <v>80375.75</v>
      </c>
      <c r="I34" s="21">
        <v>80375.75</v>
      </c>
      <c r="J34" s="21">
        <v>80375.75</v>
      </c>
      <c r="K34" s="21">
        <v>1142.42</v>
      </c>
      <c r="L34" s="21">
        <v>1142.42</v>
      </c>
      <c r="M34" s="21">
        <v>1142.42</v>
      </c>
      <c r="N34" s="21">
        <v>79233.33</v>
      </c>
      <c r="O34" s="21">
        <v>79233.33</v>
      </c>
      <c r="P34" s="21">
        <v>79233.33</v>
      </c>
      <c r="Q34" s="24"/>
      <c r="R34" s="24"/>
      <c r="S34" s="24"/>
      <c r="T34" s="24"/>
      <c r="U34" s="24"/>
      <c r="V34" s="24"/>
      <c r="W34" s="24" t="s">
        <v>37</v>
      </c>
      <c r="X34" s="24"/>
      <c r="Y34" s="24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ht="11.25">
      <c r="A35" s="29" t="s">
        <v>51</v>
      </c>
      <c r="B35" s="29"/>
      <c r="C35" s="29"/>
      <c r="D35" s="29"/>
      <c r="E35" s="29"/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 ht="11.25">
      <c r="A36" s="5" t="s">
        <v>52</v>
      </c>
      <c r="B36" s="27" t="s">
        <v>53</v>
      </c>
      <c r="C36" s="27"/>
      <c r="D36" s="27"/>
      <c r="E36" s="27"/>
      <c r="F36" s="27"/>
      <c r="G36" s="27"/>
      <c r="H36" s="21">
        <v>58591.59</v>
      </c>
      <c r="I36" s="21">
        <v>58591.59</v>
      </c>
      <c r="J36" s="21">
        <v>58591.59</v>
      </c>
      <c r="K36" s="21">
        <v>58591.59</v>
      </c>
      <c r="L36" s="21">
        <v>58591.59</v>
      </c>
      <c r="M36" s="21">
        <v>58591.59</v>
      </c>
      <c r="N36" s="24" t="s">
        <v>37</v>
      </c>
      <c r="O36" s="24"/>
      <c r="P36" s="24"/>
      <c r="Q36" s="24" t="s">
        <v>37</v>
      </c>
      <c r="R36" s="24"/>
      <c r="S36" s="24"/>
      <c r="T36" s="24" t="s">
        <v>37</v>
      </c>
      <c r="U36" s="24"/>
      <c r="V36" s="24"/>
      <c r="W36" s="24" t="s">
        <v>37</v>
      </c>
      <c r="X36" s="24"/>
      <c r="Y36" s="24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ht="36" customHeight="1">
      <c r="A37" s="5" t="s">
        <v>54</v>
      </c>
      <c r="B37" s="27" t="s">
        <v>55</v>
      </c>
      <c r="C37" s="27"/>
      <c r="D37" s="27"/>
      <c r="E37" s="27"/>
      <c r="F37" s="27"/>
      <c r="G37" s="27"/>
      <c r="H37" s="21">
        <v>38249.76</v>
      </c>
      <c r="I37" s="21">
        <v>38249.76</v>
      </c>
      <c r="J37" s="21">
        <v>38249.76</v>
      </c>
      <c r="K37" s="21">
        <v>38249.76</v>
      </c>
      <c r="L37" s="21">
        <v>38249.76</v>
      </c>
      <c r="M37" s="21">
        <v>38249.76</v>
      </c>
      <c r="N37" s="24" t="s">
        <v>37</v>
      </c>
      <c r="O37" s="24"/>
      <c r="P37" s="24"/>
      <c r="Q37" s="24" t="s">
        <v>37</v>
      </c>
      <c r="R37" s="24"/>
      <c r="S37" s="24"/>
      <c r="T37" s="24" t="s">
        <v>37</v>
      </c>
      <c r="U37" s="24"/>
      <c r="V37" s="24"/>
      <c r="W37" s="24" t="s">
        <v>37</v>
      </c>
      <c r="X37" s="24"/>
      <c r="Y37" s="24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24.75" customHeight="1">
      <c r="A38" s="5" t="s">
        <v>56</v>
      </c>
      <c r="B38" s="27" t="s">
        <v>57</v>
      </c>
      <c r="C38" s="27"/>
      <c r="D38" s="27"/>
      <c r="E38" s="27"/>
      <c r="F38" s="27"/>
      <c r="G38" s="27"/>
      <c r="H38" s="26">
        <v>4223</v>
      </c>
      <c r="I38" s="26">
        <v>814.84</v>
      </c>
      <c r="J38" s="26">
        <v>814.84</v>
      </c>
      <c r="K38" s="26">
        <v>4223</v>
      </c>
      <c r="L38" s="26">
        <v>814.84</v>
      </c>
      <c r="M38" s="26">
        <v>814.84</v>
      </c>
      <c r="N38" s="24" t="s">
        <v>37</v>
      </c>
      <c r="O38" s="24"/>
      <c r="P38" s="24"/>
      <c r="Q38" s="24" t="s">
        <v>37</v>
      </c>
      <c r="R38" s="24"/>
      <c r="S38" s="24"/>
      <c r="T38" s="24" t="s">
        <v>37</v>
      </c>
      <c r="U38" s="24"/>
      <c r="V38" s="24"/>
      <c r="W38" s="24" t="s">
        <v>37</v>
      </c>
      <c r="X38" s="24"/>
      <c r="Y38" s="24"/>
      <c r="Z38" s="28"/>
      <c r="AA38" s="28"/>
      <c r="AB38" s="28"/>
      <c r="AC38" s="28"/>
      <c r="AD38" s="28"/>
      <c r="AE38" s="28"/>
      <c r="AF38" s="28"/>
      <c r="AG38" s="28"/>
      <c r="AH38" s="28"/>
    </row>
    <row r="41" spans="1:34" ht="11.25">
      <c r="A41" s="33" t="s">
        <v>59</v>
      </c>
      <c r="B41" s="33"/>
      <c r="C41" s="33"/>
      <c r="D41" s="33"/>
      <c r="E41" s="33"/>
      <c r="F41" s="33"/>
      <c r="G41" s="33"/>
      <c r="H41" s="18" t="s">
        <v>58</v>
      </c>
      <c r="I41" s="18"/>
      <c r="J41" s="18"/>
      <c r="K41" s="18"/>
      <c r="L41" s="18"/>
      <c r="M41" s="18"/>
      <c r="N41" s="18"/>
      <c r="O41" s="18"/>
      <c r="P41" s="18"/>
      <c r="Q41" s="18" t="s">
        <v>20</v>
      </c>
      <c r="R41" s="18"/>
      <c r="S41" s="18"/>
      <c r="T41" s="18"/>
      <c r="U41" s="18"/>
      <c r="V41" s="18"/>
      <c r="W41" s="18"/>
      <c r="X41" s="18"/>
      <c r="Y41" s="18"/>
      <c r="Z41" s="18" t="s">
        <v>21</v>
      </c>
      <c r="AA41" s="18"/>
      <c r="AB41" s="18"/>
      <c r="AC41" s="18" t="s">
        <v>22</v>
      </c>
      <c r="AD41" s="18"/>
      <c r="AE41" s="18"/>
      <c r="AF41" s="18" t="s">
        <v>23</v>
      </c>
      <c r="AG41" s="18"/>
      <c r="AH41" s="18"/>
    </row>
    <row r="42" spans="1:34" ht="11.25">
      <c r="A42" s="33"/>
      <c r="B42" s="33"/>
      <c r="C42" s="33"/>
      <c r="D42" s="33"/>
      <c r="E42" s="33"/>
      <c r="F42" s="33"/>
      <c r="G42" s="33"/>
      <c r="H42" s="17" t="s">
        <v>24</v>
      </c>
      <c r="I42" s="17"/>
      <c r="J42" s="17"/>
      <c r="K42" s="17" t="s">
        <v>25</v>
      </c>
      <c r="L42" s="17"/>
      <c r="M42" s="17"/>
      <c r="N42" s="17"/>
      <c r="O42" s="17"/>
      <c r="P42" s="17"/>
      <c r="Q42" s="17" t="s">
        <v>24</v>
      </c>
      <c r="R42" s="17"/>
      <c r="S42" s="17"/>
      <c r="T42" s="17" t="s">
        <v>25</v>
      </c>
      <c r="U42" s="17"/>
      <c r="V42" s="17"/>
      <c r="W42" s="17"/>
      <c r="X42" s="17"/>
      <c r="Y42" s="17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9.5" customHeight="1">
      <c r="A43" s="33"/>
      <c r="B43" s="33"/>
      <c r="C43" s="33"/>
      <c r="D43" s="33"/>
      <c r="E43" s="33"/>
      <c r="F43" s="33"/>
      <c r="G43" s="33"/>
      <c r="H43" s="17"/>
      <c r="I43" s="17"/>
      <c r="J43" s="17"/>
      <c r="K43" s="17" t="s">
        <v>26</v>
      </c>
      <c r="L43" s="17"/>
      <c r="M43" s="17"/>
      <c r="N43" s="17" t="s">
        <v>27</v>
      </c>
      <c r="O43" s="17"/>
      <c r="P43" s="17"/>
      <c r="Q43" s="17"/>
      <c r="R43" s="17"/>
      <c r="S43" s="17"/>
      <c r="T43" s="17" t="s">
        <v>26</v>
      </c>
      <c r="U43" s="17"/>
      <c r="V43" s="17"/>
      <c r="W43" s="17" t="s">
        <v>27</v>
      </c>
      <c r="X43" s="17"/>
      <c r="Y43" s="17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1.25">
      <c r="A44" s="33"/>
      <c r="B44" s="33"/>
      <c r="C44" s="33"/>
      <c r="D44" s="33"/>
      <c r="E44" s="33"/>
      <c r="F44" s="33"/>
      <c r="G44" s="33"/>
      <c r="H44" s="20">
        <f>H17+H27</f>
        <v>3503677.9899999998</v>
      </c>
      <c r="I44" s="20">
        <v>3416950.24</v>
      </c>
      <c r="J44" s="20">
        <v>3416950.24</v>
      </c>
      <c r="K44" s="20">
        <f>K17+K27</f>
        <v>2800569.8899999997</v>
      </c>
      <c r="L44" s="20">
        <v>3079468.68</v>
      </c>
      <c r="M44" s="20">
        <v>3079468.68</v>
      </c>
      <c r="N44" s="20">
        <f>N17+N27</f>
        <v>703108.1</v>
      </c>
      <c r="O44" s="20">
        <v>337481.56</v>
      </c>
      <c r="P44" s="20">
        <v>337481.56</v>
      </c>
      <c r="Q44" s="20">
        <f>Q17+Q27</f>
        <v>3347412.88</v>
      </c>
      <c r="R44" s="20">
        <v>3915693.9</v>
      </c>
      <c r="S44" s="20">
        <v>3915693.9</v>
      </c>
      <c r="T44" s="20">
        <f>T17+T27</f>
        <v>2354526.56</v>
      </c>
      <c r="U44" s="20">
        <v>2354526.56</v>
      </c>
      <c r="V44" s="20">
        <v>2354526.56</v>
      </c>
      <c r="W44" s="20">
        <f>W17+W27</f>
        <v>992886.3200000001</v>
      </c>
      <c r="X44" s="20">
        <v>1561167.34</v>
      </c>
      <c r="Y44" s="20">
        <v>1561167.34</v>
      </c>
      <c r="Z44" s="20">
        <f>Z17+Z27</f>
        <v>-156265.10999999975</v>
      </c>
      <c r="AA44" s="20">
        <v>498743.66</v>
      </c>
      <c r="AB44" s="20">
        <v>498743.66</v>
      </c>
      <c r="AC44" s="20">
        <f>AC17+AC27</f>
        <v>2214600.58</v>
      </c>
      <c r="AD44" s="20">
        <v>2215169.29</v>
      </c>
      <c r="AE44" s="20">
        <v>2215169.29</v>
      </c>
      <c r="AF44" s="20">
        <f>AF17+AF27</f>
        <v>139925.97999999998</v>
      </c>
      <c r="AG44" s="20">
        <v>139357.27</v>
      </c>
      <c r="AH44" s="20">
        <v>139357.27</v>
      </c>
    </row>
    <row r="45" spans="1:34" ht="11.25">
      <c r="A45" s="10"/>
      <c r="B45" s="10"/>
      <c r="C45" s="10"/>
      <c r="D45" s="10"/>
      <c r="E45" s="10"/>
      <c r="F45" s="10"/>
      <c r="G45" s="1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1.25">
      <c r="A46" s="10"/>
      <c r="B46" s="10"/>
      <c r="C46" s="10"/>
      <c r="D46" s="10"/>
      <c r="E46" s="10"/>
      <c r="F46" s="10"/>
      <c r="G46" s="10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8" spans="1:34" ht="21">
      <c r="A48" s="4" t="s">
        <v>17</v>
      </c>
      <c r="B48" s="17" t="s">
        <v>18</v>
      </c>
      <c r="C48" s="17"/>
      <c r="D48" s="17"/>
      <c r="E48" s="17"/>
      <c r="F48" s="17"/>
      <c r="G48" s="17"/>
      <c r="H48" s="18" t="s">
        <v>58</v>
      </c>
      <c r="I48" s="18"/>
      <c r="J48" s="18"/>
      <c r="K48" s="18"/>
      <c r="L48" s="18"/>
      <c r="M48" s="18"/>
      <c r="N48" s="18"/>
      <c r="O48" s="18"/>
      <c r="P48" s="18"/>
      <c r="Q48" s="18" t="s">
        <v>20</v>
      </c>
      <c r="R48" s="18"/>
      <c r="S48" s="18"/>
      <c r="T48" s="18"/>
      <c r="U48" s="18"/>
      <c r="V48" s="18"/>
      <c r="W48" s="18"/>
      <c r="X48" s="18"/>
      <c r="Y48" s="18"/>
      <c r="Z48" s="18" t="s">
        <v>21</v>
      </c>
      <c r="AA48" s="18"/>
      <c r="AB48" s="18"/>
      <c r="AC48" s="18" t="s">
        <v>22</v>
      </c>
      <c r="AD48" s="18"/>
      <c r="AE48" s="18"/>
      <c r="AF48" s="18" t="s">
        <v>23</v>
      </c>
      <c r="AG48" s="18"/>
      <c r="AH48" s="18"/>
    </row>
    <row r="49" spans="1:34" ht="11.25">
      <c r="A49" s="4"/>
      <c r="B49" s="17"/>
      <c r="C49" s="17"/>
      <c r="D49" s="17"/>
      <c r="E49" s="17"/>
      <c r="F49" s="17"/>
      <c r="G49" s="17"/>
      <c r="H49" s="17" t="s">
        <v>24</v>
      </c>
      <c r="I49" s="17"/>
      <c r="J49" s="17"/>
      <c r="K49" s="17" t="s">
        <v>25</v>
      </c>
      <c r="L49" s="17"/>
      <c r="M49" s="17"/>
      <c r="N49" s="17"/>
      <c r="O49" s="17"/>
      <c r="P49" s="17"/>
      <c r="Q49" s="17" t="s">
        <v>24</v>
      </c>
      <c r="R49" s="17"/>
      <c r="S49" s="17"/>
      <c r="T49" s="17" t="s">
        <v>25</v>
      </c>
      <c r="U49" s="17"/>
      <c r="V49" s="17"/>
      <c r="W49" s="17"/>
      <c r="X49" s="17"/>
      <c r="Y49" s="17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21.75" customHeight="1">
      <c r="A50" s="4"/>
      <c r="B50" s="17"/>
      <c r="C50" s="17"/>
      <c r="D50" s="17"/>
      <c r="E50" s="17"/>
      <c r="F50" s="17"/>
      <c r="G50" s="17"/>
      <c r="H50" s="17"/>
      <c r="I50" s="17"/>
      <c r="J50" s="17"/>
      <c r="K50" s="17" t="s">
        <v>26</v>
      </c>
      <c r="L50" s="17"/>
      <c r="M50" s="17"/>
      <c r="N50" s="17" t="s">
        <v>27</v>
      </c>
      <c r="O50" s="17"/>
      <c r="P50" s="17"/>
      <c r="Q50" s="17"/>
      <c r="R50" s="17"/>
      <c r="S50" s="17"/>
      <c r="T50" s="17" t="s">
        <v>26</v>
      </c>
      <c r="U50" s="17"/>
      <c r="V50" s="17"/>
      <c r="W50" s="17" t="s">
        <v>27</v>
      </c>
      <c r="X50" s="17"/>
      <c r="Y50" s="17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1.25">
      <c r="A51" s="19" t="s">
        <v>60</v>
      </c>
      <c r="B51" s="19"/>
      <c r="C51" s="19"/>
      <c r="D51" s="19"/>
      <c r="E51" s="19"/>
      <c r="F51" s="19"/>
      <c r="G51" s="19"/>
      <c r="H51" s="32" t="s">
        <v>37</v>
      </c>
      <c r="I51" s="32"/>
      <c r="J51" s="32"/>
      <c r="K51" s="32" t="s">
        <v>37</v>
      </c>
      <c r="L51" s="32"/>
      <c r="M51" s="32"/>
      <c r="N51" s="32" t="s">
        <v>37</v>
      </c>
      <c r="O51" s="32"/>
      <c r="P51" s="32"/>
      <c r="Q51" s="35">
        <v>617.32</v>
      </c>
      <c r="R51" s="35">
        <v>617.32</v>
      </c>
      <c r="S51" s="35">
        <v>617.32</v>
      </c>
      <c r="T51" s="35">
        <v>617.32</v>
      </c>
      <c r="U51" s="35">
        <v>617.32</v>
      </c>
      <c r="V51" s="35">
        <v>617.32</v>
      </c>
      <c r="W51" s="32" t="s">
        <v>37</v>
      </c>
      <c r="X51" s="32"/>
      <c r="Y51" s="32"/>
      <c r="Z51" s="35">
        <v>617.32</v>
      </c>
      <c r="AA51" s="35">
        <v>617.32</v>
      </c>
      <c r="AB51" s="35">
        <v>617.32</v>
      </c>
      <c r="AC51" s="35">
        <v>568.71</v>
      </c>
      <c r="AD51" s="35">
        <v>568.71</v>
      </c>
      <c r="AE51" s="35">
        <v>568.71</v>
      </c>
      <c r="AF51" s="35">
        <v>48.61</v>
      </c>
      <c r="AG51" s="35">
        <v>48.61</v>
      </c>
      <c r="AH51" s="35">
        <v>48.61</v>
      </c>
    </row>
    <row r="53" spans="1:34" ht="11.25">
      <c r="A53" s="6"/>
      <c r="D53" s="34" t="s">
        <v>37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5" ht="12.75">
      <c r="X55" s="7"/>
    </row>
    <row r="57" ht="12.75">
      <c r="X57" s="7"/>
    </row>
  </sheetData>
  <mergeCells count="274">
    <mergeCell ref="T50:V50"/>
    <mergeCell ref="AC51:AE51"/>
    <mergeCell ref="AF51:AH51"/>
    <mergeCell ref="Z48:AB50"/>
    <mergeCell ref="W50:Y50"/>
    <mergeCell ref="AC48:AE50"/>
    <mergeCell ref="AF48:AH50"/>
    <mergeCell ref="D53:AH53"/>
    <mergeCell ref="Q51:S51"/>
    <mergeCell ref="T51:V51"/>
    <mergeCell ref="W51:Y51"/>
    <mergeCell ref="Z51:AB51"/>
    <mergeCell ref="A51:G51"/>
    <mergeCell ref="H51:J51"/>
    <mergeCell ref="K51:M51"/>
    <mergeCell ref="B48:G50"/>
    <mergeCell ref="H48:P48"/>
    <mergeCell ref="Q48:Y48"/>
    <mergeCell ref="N51:P51"/>
    <mergeCell ref="H49:J50"/>
    <mergeCell ref="K49:P49"/>
    <mergeCell ref="Q49:S50"/>
    <mergeCell ref="T49:Y49"/>
    <mergeCell ref="K50:M50"/>
    <mergeCell ref="N50:P50"/>
    <mergeCell ref="AC44:AE44"/>
    <mergeCell ref="AF44:AH44"/>
    <mergeCell ref="Q44:S44"/>
    <mergeCell ref="T44:V44"/>
    <mergeCell ref="W44:Y44"/>
    <mergeCell ref="Z44:AB44"/>
    <mergeCell ref="Z41:AB43"/>
    <mergeCell ref="AC41:AE43"/>
    <mergeCell ref="AF41:AH43"/>
    <mergeCell ref="H42:J43"/>
    <mergeCell ref="K42:P42"/>
    <mergeCell ref="Q42:S43"/>
    <mergeCell ref="T42:Y42"/>
    <mergeCell ref="K43:M43"/>
    <mergeCell ref="N43:P43"/>
    <mergeCell ref="T43:V43"/>
    <mergeCell ref="A41:G44"/>
    <mergeCell ref="H41:P41"/>
    <mergeCell ref="Q41:Y41"/>
    <mergeCell ref="W43:Y43"/>
    <mergeCell ref="H44:J44"/>
    <mergeCell ref="K44:M44"/>
    <mergeCell ref="N44:P44"/>
    <mergeCell ref="AC38:AE38"/>
    <mergeCell ref="AF38:AH38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Q27:S27"/>
    <mergeCell ref="T27:V27"/>
    <mergeCell ref="W27:Y27"/>
    <mergeCell ref="Z27:AB27"/>
    <mergeCell ref="A27:G27"/>
    <mergeCell ref="H27:J27"/>
    <mergeCell ref="K27:M27"/>
    <mergeCell ref="N27:P27"/>
    <mergeCell ref="Q25:S26"/>
    <mergeCell ref="T25:Y25"/>
    <mergeCell ref="K26:M26"/>
    <mergeCell ref="N26:P26"/>
    <mergeCell ref="T26:V26"/>
    <mergeCell ref="W26:Y26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Q17:S17"/>
    <mergeCell ref="T17:V17"/>
    <mergeCell ref="W17:Y17"/>
    <mergeCell ref="Z17:AB17"/>
    <mergeCell ref="A17:G17"/>
    <mergeCell ref="H17:J17"/>
    <mergeCell ref="K17:M17"/>
    <mergeCell ref="N17:P17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B14:G16"/>
    <mergeCell ref="H14:P14"/>
    <mergeCell ref="Q14:Y14"/>
    <mergeCell ref="Z14:AB16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24" right="0.24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2012-07-23T09:03:12Z</cp:lastPrinted>
  <dcterms:created xsi:type="dcterms:W3CDTF">2012-04-24T04:03:03Z</dcterms:created>
  <dcterms:modified xsi:type="dcterms:W3CDTF">2012-07-23T11:56:42Z</dcterms:modified>
  <cp:category/>
  <cp:version/>
  <cp:contentType/>
  <cp:contentStatus/>
</cp:coreProperties>
</file>