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<sst xmlns="http://schemas.openxmlformats.org/spreadsheetml/2006/main" count="159" uniqueCount="60">
  <si>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</si>
  <si>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</si>
  <si>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Шадринский,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</si>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</sst>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21">
      <selection activeCell="Q26" sqref="Q26:S26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9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9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5" spans="1:10" ht="9.75">
      <c r="A5" s="3" t="s">
        <v>3</v>
      </c>
      <c r="B5" s="33" t="s">
        <v>4</v>
      </c>
      <c r="C5" s="33"/>
      <c r="D5" s="33"/>
      <c r="E5" s="33"/>
      <c r="F5" s="33"/>
      <c r="G5" s="33" t="s">
        <v>5</v>
      </c>
      <c r="H5" s="33"/>
      <c r="I5" s="33" t="s">
        <v>6</v>
      </c>
      <c r="J5" s="33"/>
    </row>
    <row r="6" spans="1:10" ht="9.75">
      <c r="A6" s="3"/>
      <c r="B6" s="33"/>
      <c r="C6" s="33"/>
      <c r="D6" s="33"/>
      <c r="E6" s="33"/>
      <c r="F6" s="33"/>
      <c r="G6" s="33"/>
      <c r="H6" s="33"/>
      <c r="I6" s="33"/>
      <c r="J6" s="33"/>
    </row>
    <row r="7" spans="1:10" ht="9.75">
      <c r="A7" s="4" t="s">
        <v>7</v>
      </c>
      <c r="B7" s="28" t="s">
        <v>8</v>
      </c>
      <c r="C7" s="28"/>
      <c r="D7" s="28"/>
      <c r="E7" s="28"/>
      <c r="F7" s="28"/>
      <c r="G7" s="29" t="s">
        <v>9</v>
      </c>
      <c r="H7" s="29"/>
      <c r="I7" s="31">
        <v>904.6</v>
      </c>
      <c r="J7" s="31">
        <v>904.6</v>
      </c>
    </row>
    <row r="8" spans="1:10" ht="9.75">
      <c r="A8" s="4" t="s">
        <v>10</v>
      </c>
      <c r="B8" s="28" t="s">
        <v>59</v>
      </c>
      <c r="C8" s="28"/>
      <c r="D8" s="28"/>
      <c r="E8" s="28"/>
      <c r="F8" s="28"/>
      <c r="G8" s="29" t="s">
        <v>9</v>
      </c>
      <c r="H8" s="29"/>
      <c r="I8" s="31">
        <v>904.6</v>
      </c>
      <c r="J8" s="31">
        <v>718.6</v>
      </c>
    </row>
    <row r="9" spans="1:10" ht="9.75">
      <c r="A9" s="4" t="s">
        <v>11</v>
      </c>
      <c r="B9" s="28" t="s">
        <v>12</v>
      </c>
      <c r="C9" s="28"/>
      <c r="D9" s="28"/>
      <c r="E9" s="28"/>
      <c r="F9" s="28"/>
      <c r="G9" s="29" t="s">
        <v>13</v>
      </c>
      <c r="H9" s="29"/>
      <c r="I9" s="30">
        <v>42</v>
      </c>
      <c r="J9" s="30">
        <v>0</v>
      </c>
    </row>
    <row r="10" spans="1:10" ht="9.75">
      <c r="A10" s="4" t="s">
        <v>14</v>
      </c>
      <c r="B10" s="28" t="s">
        <v>15</v>
      </c>
      <c r="C10" s="28"/>
      <c r="D10" s="28"/>
      <c r="E10" s="28"/>
      <c r="F10" s="28"/>
      <c r="G10" s="29" t="s">
        <v>13</v>
      </c>
      <c r="H10" s="29"/>
      <c r="I10" s="30">
        <v>58</v>
      </c>
      <c r="J10" s="30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9">
        <f>H16+H17+H18+H20</f>
        <v>593226.77</v>
      </c>
      <c r="I15" s="9">
        <v>475831.84</v>
      </c>
      <c r="J15" s="9">
        <v>475831.84</v>
      </c>
      <c r="K15" s="9">
        <f>K16+K17+K18+K20</f>
        <v>593226.77</v>
      </c>
      <c r="L15" s="9">
        <v>475831.84</v>
      </c>
      <c r="M15" s="9">
        <v>475831.84</v>
      </c>
      <c r="N15" s="13" t="s">
        <v>26</v>
      </c>
      <c r="O15" s="13"/>
      <c r="P15" s="13"/>
      <c r="Q15" s="9">
        <f>Q16+Q17+Q18+Q20</f>
        <v>519076.17000000004</v>
      </c>
      <c r="R15" s="9"/>
      <c r="S15" s="9"/>
      <c r="T15" s="9">
        <f>T16+T17+T18+T20</f>
        <v>519076.17000000004</v>
      </c>
      <c r="U15" s="9"/>
      <c r="V15" s="9"/>
      <c r="W15" s="13" t="s">
        <v>26</v>
      </c>
      <c r="X15" s="13"/>
      <c r="Y15" s="13"/>
      <c r="Z15" s="9">
        <f>Q15-H15</f>
        <v>-74150.59999999998</v>
      </c>
      <c r="AA15" s="9">
        <v>-475831.84</v>
      </c>
      <c r="AB15" s="9">
        <v>-475831.84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28" t="s">
        <v>28</v>
      </c>
      <c r="C16" s="28"/>
      <c r="D16" s="28"/>
      <c r="E16" s="28"/>
      <c r="F16" s="28"/>
      <c r="G16" s="28"/>
      <c r="H16" s="23">
        <v>319915.41</v>
      </c>
      <c r="I16" s="23">
        <v>236974.35</v>
      </c>
      <c r="J16" s="23">
        <v>236974.35</v>
      </c>
      <c r="K16" s="23">
        <v>319915.41</v>
      </c>
      <c r="L16" s="23">
        <v>236974.35</v>
      </c>
      <c r="M16" s="23">
        <v>236974.35</v>
      </c>
      <c r="N16" s="17" t="s">
        <v>26</v>
      </c>
      <c r="O16" s="17"/>
      <c r="P16" s="17"/>
      <c r="Q16" s="23">
        <v>297253.64</v>
      </c>
      <c r="R16" s="23"/>
      <c r="S16" s="23"/>
      <c r="T16" s="23">
        <v>297253.64</v>
      </c>
      <c r="U16" s="23"/>
      <c r="V16" s="23"/>
      <c r="W16" s="17" t="s">
        <v>26</v>
      </c>
      <c r="X16" s="17"/>
      <c r="Y16" s="17"/>
      <c r="Z16" s="9">
        <f>Q16-H16</f>
        <v>-22661.76999999996</v>
      </c>
      <c r="AA16" s="9">
        <v>-475831.84</v>
      </c>
      <c r="AB16" s="9">
        <v>-475831.84</v>
      </c>
      <c r="AC16" s="18"/>
      <c r="AD16" s="18"/>
      <c r="AE16" s="18"/>
      <c r="AF16" s="22"/>
      <c r="AG16" s="22"/>
      <c r="AH16" s="22"/>
    </row>
    <row r="17" spans="1:34" ht="9.75">
      <c r="A17" s="5" t="s">
        <v>29</v>
      </c>
      <c r="B17" s="28" t="s">
        <v>30</v>
      </c>
      <c r="C17" s="28"/>
      <c r="D17" s="28"/>
      <c r="E17" s="28"/>
      <c r="F17" s="28"/>
      <c r="G17" s="28"/>
      <c r="H17" s="23">
        <v>100475.09</v>
      </c>
      <c r="I17" s="23">
        <v>100475.09</v>
      </c>
      <c r="J17" s="23">
        <v>100475.09</v>
      </c>
      <c r="K17" s="23">
        <v>100475.09</v>
      </c>
      <c r="L17" s="23">
        <v>100475.09</v>
      </c>
      <c r="M17" s="23">
        <v>100475.09</v>
      </c>
      <c r="N17" s="17" t="s">
        <v>26</v>
      </c>
      <c r="O17" s="17"/>
      <c r="P17" s="17"/>
      <c r="Q17" s="23">
        <v>57215.15</v>
      </c>
      <c r="R17" s="23"/>
      <c r="S17" s="23"/>
      <c r="T17" s="23">
        <v>57215.15</v>
      </c>
      <c r="U17" s="23"/>
      <c r="V17" s="23"/>
      <c r="W17" s="17" t="s">
        <v>26</v>
      </c>
      <c r="X17" s="17"/>
      <c r="Y17" s="17"/>
      <c r="Z17" s="9">
        <f>Q17-H17</f>
        <v>-43259.939999999995</v>
      </c>
      <c r="AA17" s="9">
        <v>-475831.84</v>
      </c>
      <c r="AB17" s="9">
        <v>-475831.84</v>
      </c>
      <c r="AC17" s="18"/>
      <c r="AD17" s="18"/>
      <c r="AE17" s="18"/>
      <c r="AF17" s="18"/>
      <c r="AG17" s="18"/>
      <c r="AH17" s="18"/>
    </row>
    <row r="18" spans="1:34" ht="9.75">
      <c r="A18" s="5" t="s">
        <v>31</v>
      </c>
      <c r="B18" s="28" t="s">
        <v>32</v>
      </c>
      <c r="C18" s="28"/>
      <c r="D18" s="28"/>
      <c r="E18" s="28"/>
      <c r="F18" s="28"/>
      <c r="G18" s="28"/>
      <c r="H18" s="23">
        <v>50389.02</v>
      </c>
      <c r="I18" s="23">
        <v>15935.15</v>
      </c>
      <c r="J18" s="23">
        <v>15935.15</v>
      </c>
      <c r="K18" s="23">
        <v>50389.02</v>
      </c>
      <c r="L18" s="23">
        <v>15935.15</v>
      </c>
      <c r="M18" s="23">
        <v>15935.15</v>
      </c>
      <c r="N18" s="17" t="s">
        <v>26</v>
      </c>
      <c r="O18" s="17"/>
      <c r="P18" s="17"/>
      <c r="Q18" s="23">
        <v>40451.53</v>
      </c>
      <c r="R18" s="23"/>
      <c r="S18" s="23"/>
      <c r="T18" s="23">
        <v>40451.53</v>
      </c>
      <c r="U18" s="23"/>
      <c r="V18" s="23"/>
      <c r="W18" s="17" t="s">
        <v>26</v>
      </c>
      <c r="X18" s="17"/>
      <c r="Y18" s="17"/>
      <c r="Z18" s="9">
        <f>Q18-H18</f>
        <v>-9937.489999999998</v>
      </c>
      <c r="AA18" s="9">
        <v>-475831.84</v>
      </c>
      <c r="AB18" s="9">
        <v>-475831.84</v>
      </c>
      <c r="AC18" s="18"/>
      <c r="AD18" s="18"/>
      <c r="AE18" s="18"/>
      <c r="AF18" s="18"/>
      <c r="AG18" s="18"/>
      <c r="AH18" s="18"/>
    </row>
    <row r="19" spans="1:34" ht="9.75">
      <c r="A19" s="5" t="s">
        <v>33</v>
      </c>
      <c r="B19" s="28" t="s">
        <v>34</v>
      </c>
      <c r="C19" s="28"/>
      <c r="D19" s="28"/>
      <c r="E19" s="28"/>
      <c r="F19" s="28"/>
      <c r="G19" s="28"/>
      <c r="H19" s="23" t="s">
        <v>26</v>
      </c>
      <c r="I19" s="23"/>
      <c r="J19" s="23"/>
      <c r="K19" s="23" t="s">
        <v>26</v>
      </c>
      <c r="L19" s="23"/>
      <c r="M19" s="23"/>
      <c r="N19" s="17" t="s">
        <v>26</v>
      </c>
      <c r="O19" s="17"/>
      <c r="P19" s="17"/>
      <c r="Q19" s="23" t="s">
        <v>26</v>
      </c>
      <c r="R19" s="23"/>
      <c r="S19" s="23"/>
      <c r="T19" s="23" t="s">
        <v>26</v>
      </c>
      <c r="U19" s="23"/>
      <c r="V19" s="23"/>
      <c r="W19" s="17" t="s">
        <v>26</v>
      </c>
      <c r="X19" s="17"/>
      <c r="Y19" s="17"/>
      <c r="Z19" s="9"/>
      <c r="AA19" s="9"/>
      <c r="AB19" s="9"/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28" t="s">
        <v>36</v>
      </c>
      <c r="C20" s="28"/>
      <c r="D20" s="28"/>
      <c r="E20" s="28"/>
      <c r="F20" s="28"/>
      <c r="G20" s="28"/>
      <c r="H20" s="23">
        <v>122447.25</v>
      </c>
      <c r="I20" s="23">
        <v>122447.25</v>
      </c>
      <c r="J20" s="23">
        <v>122447.25</v>
      </c>
      <c r="K20" s="23">
        <v>122447.25</v>
      </c>
      <c r="L20" s="23">
        <v>122447.25</v>
      </c>
      <c r="M20" s="23">
        <v>122447.25</v>
      </c>
      <c r="N20" s="17" t="s">
        <v>26</v>
      </c>
      <c r="O20" s="17"/>
      <c r="P20" s="17"/>
      <c r="Q20" s="23">
        <v>124155.85</v>
      </c>
      <c r="R20" s="23"/>
      <c r="S20" s="23"/>
      <c r="T20" s="23">
        <v>124155.85</v>
      </c>
      <c r="U20" s="23"/>
      <c r="V20" s="23"/>
      <c r="W20" s="17" t="s">
        <v>26</v>
      </c>
      <c r="X20" s="17"/>
      <c r="Y20" s="17"/>
      <c r="Z20" s="9">
        <f>Q20-H20</f>
        <v>1708.6000000000058</v>
      </c>
      <c r="AA20" s="9">
        <v>-475831.84</v>
      </c>
      <c r="AB20" s="9">
        <v>-475831.84</v>
      </c>
      <c r="AC20" s="18"/>
      <c r="AD20" s="18"/>
      <c r="AE20" s="18"/>
      <c r="AF20" s="18"/>
      <c r="AG20" s="18"/>
      <c r="AH20" s="18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12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12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9">
        <f>H26+H27+H28+H29+H30+H31+H32+H34+H35+H36</f>
        <v>220615.04000000004</v>
      </c>
      <c r="I25" s="9">
        <v>145896.39</v>
      </c>
      <c r="J25" s="9">
        <v>145896.39</v>
      </c>
      <c r="K25" s="9">
        <f>K26+K27+K28+K29+K30+K31+K32+K34+K35+K36</f>
        <v>220615.00400000002</v>
      </c>
      <c r="L25" s="9">
        <v>78967.26</v>
      </c>
      <c r="M25" s="9">
        <v>78967.26</v>
      </c>
      <c r="N25" s="9"/>
      <c r="O25" s="9"/>
      <c r="P25" s="9"/>
      <c r="Q25" s="9">
        <v>193171.08</v>
      </c>
      <c r="R25" s="9"/>
      <c r="S25" s="9"/>
      <c r="T25" s="9">
        <v>193171.08</v>
      </c>
      <c r="U25" s="9"/>
      <c r="V25" s="9"/>
      <c r="W25" s="13" t="s">
        <v>26</v>
      </c>
      <c r="X25" s="13"/>
      <c r="Y25" s="13"/>
      <c r="Z25" s="9">
        <f>Q25-H25</f>
        <v>-27443.96000000005</v>
      </c>
      <c r="AA25" s="9">
        <v>-145896.39</v>
      </c>
      <c r="AB25" s="9">
        <v>-145896.39</v>
      </c>
      <c r="AC25" s="10"/>
      <c r="AD25" s="10"/>
      <c r="AE25" s="10"/>
      <c r="AF25" s="10"/>
      <c r="AG25" s="10"/>
      <c r="AH25" s="10"/>
    </row>
    <row r="26" spans="1:34" ht="23.2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23">
        <f>8.25*12*904.6</f>
        <v>89555.40000000001</v>
      </c>
      <c r="I26" s="23">
        <v>88228.66</v>
      </c>
      <c r="J26" s="23">
        <v>88228.66</v>
      </c>
      <c r="K26" s="23">
        <v>89555.4</v>
      </c>
      <c r="L26" s="23">
        <v>24683.47</v>
      </c>
      <c r="M26" s="23">
        <v>24683.47</v>
      </c>
      <c r="N26" s="23"/>
      <c r="O26" s="23"/>
      <c r="P26" s="23"/>
      <c r="Q26" s="17" t="s">
        <v>26</v>
      </c>
      <c r="R26" s="17"/>
      <c r="S26" s="17"/>
      <c r="T26" s="17" t="s">
        <v>26</v>
      </c>
      <c r="U26" s="17"/>
      <c r="V26" s="17"/>
      <c r="W26" s="17" t="s">
        <v>26</v>
      </c>
      <c r="X26" s="17"/>
      <c r="Y26" s="17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23">
        <v>18388</v>
      </c>
      <c r="I27" s="23">
        <v>3383.94</v>
      </c>
      <c r="J27" s="23">
        <v>3383.94</v>
      </c>
      <c r="K27" s="23">
        <v>18388</v>
      </c>
      <c r="L27" s="23"/>
      <c r="M27" s="23"/>
      <c r="N27" s="23"/>
      <c r="O27" s="23"/>
      <c r="P27" s="23"/>
      <c r="Q27" s="17" t="s">
        <v>26</v>
      </c>
      <c r="R27" s="17"/>
      <c r="S27" s="17"/>
      <c r="T27" s="17" t="s">
        <v>26</v>
      </c>
      <c r="U27" s="17"/>
      <c r="V27" s="17"/>
      <c r="W27" s="17" t="s">
        <v>26</v>
      </c>
      <c r="X27" s="17"/>
      <c r="Y27" s="17"/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17">
        <v>55989</v>
      </c>
      <c r="I28" s="17"/>
      <c r="J28" s="17"/>
      <c r="K28" s="23">
        <v>55989</v>
      </c>
      <c r="L28" s="23"/>
      <c r="M28" s="23"/>
      <c r="N28" s="17" t="s">
        <v>26</v>
      </c>
      <c r="O28" s="17"/>
      <c r="P28" s="17"/>
      <c r="Q28" s="17" t="s">
        <v>26</v>
      </c>
      <c r="R28" s="17"/>
      <c r="S28" s="17"/>
      <c r="T28" s="17" t="s">
        <v>26</v>
      </c>
      <c r="U28" s="17"/>
      <c r="V28" s="17"/>
      <c r="W28" s="17" t="s">
        <v>26</v>
      </c>
      <c r="X28" s="17"/>
      <c r="Y28" s="17"/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23">
        <v>2650</v>
      </c>
      <c r="I29" s="23">
        <v>2650</v>
      </c>
      <c r="J29" s="23">
        <v>2650</v>
      </c>
      <c r="K29" s="23">
        <v>2650</v>
      </c>
      <c r="L29" s="23">
        <v>2650</v>
      </c>
      <c r="M29" s="23">
        <v>2650</v>
      </c>
      <c r="N29" s="17" t="s">
        <v>26</v>
      </c>
      <c r="O29" s="17"/>
      <c r="P29" s="17"/>
      <c r="Q29" s="17" t="s">
        <v>26</v>
      </c>
      <c r="R29" s="17"/>
      <c r="S29" s="17"/>
      <c r="T29" s="17" t="s">
        <v>26</v>
      </c>
      <c r="U29" s="17"/>
      <c r="V29" s="17"/>
      <c r="W29" s="17" t="s">
        <v>26</v>
      </c>
      <c r="X29" s="17"/>
      <c r="Y29" s="17"/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v>2340.2</v>
      </c>
      <c r="I30" s="17"/>
      <c r="J30" s="17"/>
      <c r="K30" s="17">
        <v>2340.2</v>
      </c>
      <c r="L30" s="17"/>
      <c r="M30" s="17"/>
      <c r="N30" s="17" t="s">
        <v>26</v>
      </c>
      <c r="O30" s="17"/>
      <c r="P30" s="17"/>
      <c r="Q30" s="17" t="s">
        <v>26</v>
      </c>
      <c r="R30" s="17"/>
      <c r="S30" s="17"/>
      <c r="T30" s="17" t="s">
        <v>26</v>
      </c>
      <c r="U30" s="17"/>
      <c r="V30" s="17"/>
      <c r="W30" s="17" t="s">
        <v>26</v>
      </c>
      <c r="X30" s="17"/>
      <c r="Y30" s="17"/>
      <c r="Z30" s="21"/>
      <c r="AA30" s="21"/>
      <c r="AB30" s="21"/>
      <c r="AC30" s="22"/>
      <c r="AD30" s="22"/>
      <c r="AE30" s="22"/>
      <c r="AF30" s="22"/>
      <c r="AG30" s="22"/>
      <c r="AH30" s="22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v>2204.85</v>
      </c>
      <c r="I31" s="17"/>
      <c r="J31" s="17"/>
      <c r="K31" s="17">
        <v>2204.85</v>
      </c>
      <c r="L31" s="17"/>
      <c r="M31" s="17"/>
      <c r="N31" s="17" t="s">
        <v>26</v>
      </c>
      <c r="O31" s="17"/>
      <c r="P31" s="17"/>
      <c r="Q31" s="17" t="s">
        <v>26</v>
      </c>
      <c r="R31" s="17"/>
      <c r="S31" s="17"/>
      <c r="T31" s="17" t="s">
        <v>26</v>
      </c>
      <c r="U31" s="17"/>
      <c r="V31" s="17"/>
      <c r="W31" s="17" t="s">
        <v>26</v>
      </c>
      <c r="X31" s="17"/>
      <c r="Y31" s="17"/>
      <c r="Z31" s="21"/>
      <c r="AA31" s="21"/>
      <c r="AB31" s="21"/>
      <c r="AC31" s="22"/>
      <c r="AD31" s="22"/>
      <c r="AE31" s="22"/>
      <c r="AF31" s="22"/>
      <c r="AG31" s="22"/>
      <c r="AH31" s="22"/>
    </row>
    <row r="32" spans="1:34" ht="19.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 t="s">
        <v>26</v>
      </c>
      <c r="O32" s="17"/>
      <c r="P32" s="17"/>
      <c r="Q32" s="17" t="s">
        <v>26</v>
      </c>
      <c r="R32" s="17"/>
      <c r="S32" s="17"/>
      <c r="T32" s="17" t="s">
        <v>26</v>
      </c>
      <c r="U32" s="17"/>
      <c r="V32" s="17"/>
      <c r="W32" s="17" t="s">
        <v>26</v>
      </c>
      <c r="X32" s="17"/>
      <c r="Y32" s="17"/>
      <c r="Z32" s="21"/>
      <c r="AA32" s="21"/>
      <c r="AB32" s="21"/>
      <c r="AC32" s="22"/>
      <c r="AD32" s="22"/>
      <c r="AE32" s="22"/>
      <c r="AF32" s="22"/>
      <c r="AG32" s="22"/>
      <c r="AH32" s="22"/>
    </row>
    <row r="33" spans="1:34" ht="9.75">
      <c r="A33" s="27" t="s">
        <v>48</v>
      </c>
      <c r="B33" s="27"/>
      <c r="C33" s="27"/>
      <c r="D33" s="27"/>
      <c r="E33" s="27"/>
      <c r="F33" s="27"/>
      <c r="G33" s="2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5"/>
      <c r="AB33" s="26"/>
      <c r="AC33" s="22"/>
      <c r="AD33" s="22"/>
      <c r="AE33" s="22"/>
      <c r="AF33" s="22"/>
      <c r="AG33" s="22"/>
      <c r="AH33" s="22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23">
        <v>14019.19</v>
      </c>
      <c r="I34" s="23">
        <v>14019.19</v>
      </c>
      <c r="J34" s="23">
        <v>14019.19</v>
      </c>
      <c r="K34" s="23">
        <v>14019.19</v>
      </c>
      <c r="L34" s="23">
        <v>14019.19</v>
      </c>
      <c r="M34" s="23">
        <v>14019.19</v>
      </c>
      <c r="N34" s="17" t="s">
        <v>26</v>
      </c>
      <c r="O34" s="17"/>
      <c r="P34" s="17"/>
      <c r="Q34" s="17" t="s">
        <v>26</v>
      </c>
      <c r="R34" s="17"/>
      <c r="S34" s="17"/>
      <c r="T34" s="17" t="s">
        <v>26</v>
      </c>
      <c r="U34" s="17"/>
      <c r="V34" s="17"/>
      <c r="W34" s="17" t="s">
        <v>26</v>
      </c>
      <c r="X34" s="17"/>
      <c r="Y34" s="17"/>
      <c r="Z34" s="21"/>
      <c r="AA34" s="21"/>
      <c r="AB34" s="21"/>
      <c r="AC34" s="22"/>
      <c r="AD34" s="22"/>
      <c r="AE34" s="22"/>
      <c r="AF34" s="22"/>
      <c r="AG34" s="22"/>
      <c r="AH34" s="22"/>
    </row>
    <row r="35" spans="1:34" ht="19.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23">
        <v>33351.6</v>
      </c>
      <c r="I35" s="23">
        <v>33351.6</v>
      </c>
      <c r="J35" s="23">
        <v>33351.6</v>
      </c>
      <c r="K35" s="23">
        <v>33351.6</v>
      </c>
      <c r="L35" s="23">
        <v>33351.6</v>
      </c>
      <c r="M35" s="23">
        <v>33351.6</v>
      </c>
      <c r="N35" s="17" t="s">
        <v>26</v>
      </c>
      <c r="O35" s="17"/>
      <c r="P35" s="17"/>
      <c r="Q35" s="17" t="s">
        <v>26</v>
      </c>
      <c r="R35" s="17"/>
      <c r="S35" s="17"/>
      <c r="T35" s="17" t="s">
        <v>26</v>
      </c>
      <c r="U35" s="17"/>
      <c r="V35" s="17"/>
      <c r="W35" s="17" t="s">
        <v>26</v>
      </c>
      <c r="X35" s="17"/>
      <c r="Y35" s="17"/>
      <c r="Z35" s="21"/>
      <c r="AA35" s="21"/>
      <c r="AB35" s="21"/>
      <c r="AC35" s="22"/>
      <c r="AD35" s="22"/>
      <c r="AE35" s="22"/>
      <c r="AF35" s="22"/>
      <c r="AG35" s="22"/>
      <c r="AH35" s="22"/>
    </row>
    <row r="36" spans="1:34" ht="19.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23">
        <v>2116.8</v>
      </c>
      <c r="I36" s="23">
        <v>4263</v>
      </c>
      <c r="J36" s="23">
        <v>4263</v>
      </c>
      <c r="K36" s="23">
        <f>0.195*I7*12</f>
        <v>2116.764</v>
      </c>
      <c r="L36" s="23">
        <v>4263</v>
      </c>
      <c r="M36" s="23">
        <v>4263</v>
      </c>
      <c r="N36" s="17" t="s">
        <v>26</v>
      </c>
      <c r="O36" s="17"/>
      <c r="P36" s="17"/>
      <c r="Q36" s="17" t="s">
        <v>26</v>
      </c>
      <c r="R36" s="17"/>
      <c r="S36" s="17"/>
      <c r="T36" s="17" t="s">
        <v>26</v>
      </c>
      <c r="U36" s="17"/>
      <c r="V36" s="17"/>
      <c r="W36" s="17" t="s">
        <v>26</v>
      </c>
      <c r="X36" s="17"/>
      <c r="Y36" s="17"/>
      <c r="Z36" s="21"/>
      <c r="AA36" s="21"/>
      <c r="AB36" s="21"/>
      <c r="AC36" s="22"/>
      <c r="AD36" s="22"/>
      <c r="AE36" s="22"/>
      <c r="AF36" s="22"/>
      <c r="AG36" s="22"/>
      <c r="AH36" s="22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55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56</v>
      </c>
      <c r="B41" s="20"/>
      <c r="C41" s="20"/>
      <c r="D41" s="20"/>
      <c r="E41" s="20"/>
      <c r="F41" s="20"/>
      <c r="G41" s="20"/>
      <c r="H41" s="13">
        <v>8160</v>
      </c>
      <c r="I41" s="13"/>
      <c r="J41" s="13"/>
      <c r="K41" s="13" t="s">
        <v>26</v>
      </c>
      <c r="L41" s="13"/>
      <c r="M41" s="13"/>
      <c r="N41" s="13">
        <v>8160</v>
      </c>
      <c r="O41" s="13"/>
      <c r="P41" s="13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>
      <c r="A42" s="5" t="s">
        <v>27</v>
      </c>
      <c r="B42" s="16" t="s">
        <v>57</v>
      </c>
      <c r="C42" s="16"/>
      <c r="D42" s="16"/>
      <c r="E42" s="16"/>
      <c r="F42" s="16"/>
      <c r="G42" s="16"/>
      <c r="H42" s="17">
        <v>8160</v>
      </c>
      <c r="I42" s="17"/>
      <c r="J42" s="17"/>
      <c r="K42" s="17" t="s">
        <v>26</v>
      </c>
      <c r="L42" s="17"/>
      <c r="M42" s="17"/>
      <c r="N42" s="17">
        <v>8160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14" t="s">
        <v>58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813841.81</v>
      </c>
      <c r="I47" s="9">
        <v>621728.23</v>
      </c>
      <c r="J47" s="9">
        <v>621728.23</v>
      </c>
      <c r="K47" s="9">
        <f>K25+K15</f>
        <v>813841.774</v>
      </c>
      <c r="L47" s="9">
        <v>554799.1</v>
      </c>
      <c r="M47" s="9">
        <v>554799.1</v>
      </c>
      <c r="N47" s="9"/>
      <c r="O47" s="9"/>
      <c r="P47" s="9"/>
      <c r="Q47" s="9">
        <f>Q25+Q15</f>
        <v>712247.25</v>
      </c>
      <c r="R47" s="9"/>
      <c r="S47" s="9"/>
      <c r="T47" s="9">
        <f>T25+T15</f>
        <v>712247.25</v>
      </c>
      <c r="U47" s="9"/>
      <c r="V47" s="9"/>
      <c r="W47" s="13" t="s">
        <v>26</v>
      </c>
      <c r="X47" s="13"/>
      <c r="Y47" s="13"/>
      <c r="Z47" s="9">
        <f>Z25+Z15</f>
        <v>-101594.56000000003</v>
      </c>
      <c r="AA47" s="9">
        <v>-621728.23</v>
      </c>
      <c r="AB47" s="9">
        <v>-621728.23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0" spans="1:34" ht="9.75">
      <c r="A50" s="1"/>
      <c r="D50" s="8" t="s">
        <v>26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25" bottom="0.22" header="0.17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2014-04-04T07:30:16Z</cp:lastPrinted>
  <dcterms:created xsi:type="dcterms:W3CDTF">2014-03-28T09:46:41Z</dcterms:created>
  <dcterms:modified xsi:type="dcterms:W3CDTF">2014-04-04T07:30:19Z</dcterms:modified>
  <cp:category/>
  <cp:version/>
  <cp:contentType/>
  <cp:contentStatus/>
</cp:coreProperties>
</file>