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<sst xmlns="http://schemas.openxmlformats.org/spreadsheetml/2006/main" count="127" uniqueCount="61">
  <si>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</si>
  <si>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</si>
  <si>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Старых большевиков, 16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</si>
  <si>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</si>
  <si>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</si>
  <si>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</si>
  <si>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</si>
  <si>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</si>
  <si>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</si>
  <si>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</si>
  <si>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</si>
  <si>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</si>
  <si>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</si>
  <si>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</si>
  <si>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</si>
  <si>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</si>
  <si>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</si>
  <si>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</si>
  <si>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</si>
  <si>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</si>
  <si>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</si>
  <si>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</si>
  <si>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</si>
  <si>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</si>
  <si>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</si>
  <si>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</si>
  <si>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</si>
  <si>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</si>
  <si>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</si>
  <si>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 xml:space="preserve"> 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</si>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</sst>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selection activeCell="R8" sqref="R8"/>
    </sheetView>
  </sheetViews>
  <sheetFormatPr defaultColWidth="10.33203125" defaultRowHeight="11.25"/>
  <cols>
    <col min="1" max="6" width="5.83203125" style="2" customWidth="1"/>
    <col min="7" max="7" width="10.332031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2769.3</v>
      </c>
      <c r="J7" s="12">
        <v>3845.4</v>
      </c>
    </row>
    <row r="8" spans="1:10" ht="9.75">
      <c r="A8" s="4" t="s">
        <v>10</v>
      </c>
      <c r="B8" s="10" t="s">
        <v>11</v>
      </c>
      <c r="C8" s="10"/>
      <c r="D8" s="10"/>
      <c r="E8" s="10"/>
      <c r="F8" s="10"/>
      <c r="G8" s="11" t="s">
        <v>9</v>
      </c>
      <c r="H8" s="11"/>
      <c r="I8" s="12">
        <v>2269.9</v>
      </c>
      <c r="J8" s="12">
        <v>3488.7</v>
      </c>
    </row>
    <row r="9" spans="1:10" ht="9.75">
      <c r="A9" s="4" t="s">
        <v>12</v>
      </c>
      <c r="B9" s="10" t="s">
        <v>13</v>
      </c>
      <c r="C9" s="10"/>
      <c r="D9" s="10"/>
      <c r="E9" s="10"/>
      <c r="F9" s="10"/>
      <c r="G9" s="11" t="s">
        <v>14</v>
      </c>
      <c r="H9" s="11"/>
      <c r="I9" s="13">
        <v>73</v>
      </c>
      <c r="J9" s="13">
        <v>0</v>
      </c>
    </row>
    <row r="10" spans="1:10" ht="9.75">
      <c r="A10" s="4" t="s">
        <v>15</v>
      </c>
      <c r="B10" s="10" t="s">
        <v>16</v>
      </c>
      <c r="C10" s="10"/>
      <c r="D10" s="10"/>
      <c r="E10" s="10"/>
      <c r="F10" s="10"/>
      <c r="G10" s="11" t="s">
        <v>14</v>
      </c>
      <c r="H10" s="11"/>
      <c r="I10" s="13">
        <v>27</v>
      </c>
      <c r="J10" s="13">
        <v>0</v>
      </c>
    </row>
    <row r="14" spans="1:34" ht="18">
      <c r="A14" s="6" t="s">
        <v>17</v>
      </c>
      <c r="B14" s="14" t="s">
        <v>18</v>
      </c>
      <c r="C14" s="14"/>
      <c r="D14" s="14"/>
      <c r="E14" s="14"/>
      <c r="F14" s="14"/>
      <c r="G14" s="14"/>
      <c r="H14" s="15" t="s">
        <v>19</v>
      </c>
      <c r="I14" s="15"/>
      <c r="J14" s="15"/>
      <c r="K14" s="15"/>
      <c r="L14" s="15"/>
      <c r="M14" s="15"/>
      <c r="N14" s="15"/>
      <c r="O14" s="15"/>
      <c r="P14" s="15"/>
      <c r="Q14" s="15" t="s">
        <v>20</v>
      </c>
      <c r="R14" s="15"/>
      <c r="S14" s="15"/>
      <c r="T14" s="15"/>
      <c r="U14" s="15"/>
      <c r="V14" s="15"/>
      <c r="W14" s="15"/>
      <c r="X14" s="15"/>
      <c r="Y14" s="15"/>
      <c r="Z14" s="15" t="s">
        <v>21</v>
      </c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6"/>
      <c r="B15" s="14"/>
      <c r="C15" s="14"/>
      <c r="D15" s="14"/>
      <c r="E15" s="14"/>
      <c r="F15" s="14"/>
      <c r="G15" s="14"/>
      <c r="H15" s="14" t="s">
        <v>22</v>
      </c>
      <c r="I15" s="14"/>
      <c r="J15" s="14"/>
      <c r="K15" s="14" t="s">
        <v>23</v>
      </c>
      <c r="L15" s="14"/>
      <c r="M15" s="14"/>
      <c r="N15" s="14"/>
      <c r="O15" s="14"/>
      <c r="P15" s="14"/>
      <c r="Q15" s="14" t="s">
        <v>22</v>
      </c>
      <c r="R15" s="14"/>
      <c r="S15" s="14"/>
      <c r="T15" s="14" t="s">
        <v>23</v>
      </c>
      <c r="U15" s="14"/>
      <c r="V15" s="14"/>
      <c r="W15" s="14"/>
      <c r="X15" s="14"/>
      <c r="Y15" s="14"/>
      <c r="Z15" s="15"/>
      <c r="AA15" s="15"/>
      <c r="AB15" s="15"/>
      <c r="AC15" s="16"/>
      <c r="AD15" s="16"/>
      <c r="AE15" s="16"/>
      <c r="AF15" s="16"/>
      <c r="AG15" s="16"/>
      <c r="AH15" s="16"/>
    </row>
    <row r="16" spans="1:34" ht="20.25" customHeight="1">
      <c r="A16" s="6"/>
      <c r="B16" s="14"/>
      <c r="C16" s="14"/>
      <c r="D16" s="14"/>
      <c r="E16" s="14"/>
      <c r="F16" s="14"/>
      <c r="G16" s="14"/>
      <c r="H16" s="14"/>
      <c r="I16" s="14"/>
      <c r="J16" s="14"/>
      <c r="K16" s="14" t="s">
        <v>24</v>
      </c>
      <c r="L16" s="14"/>
      <c r="M16" s="14"/>
      <c r="N16" s="14" t="s">
        <v>25</v>
      </c>
      <c r="O16" s="14"/>
      <c r="P16" s="14"/>
      <c r="Q16" s="14"/>
      <c r="R16" s="14"/>
      <c r="S16" s="14"/>
      <c r="T16" s="14" t="s">
        <v>24</v>
      </c>
      <c r="U16" s="14"/>
      <c r="V16" s="14"/>
      <c r="W16" s="14" t="s">
        <v>25</v>
      </c>
      <c r="X16" s="14"/>
      <c r="Y16" s="14"/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9.75">
      <c r="A17" s="17" t="s">
        <v>26</v>
      </c>
      <c r="B17" s="17"/>
      <c r="C17" s="17"/>
      <c r="D17" s="17"/>
      <c r="E17" s="17"/>
      <c r="F17" s="17"/>
      <c r="G17" s="17"/>
      <c r="H17" s="18">
        <f>H18+H19+H20+H21+H22</f>
        <v>1651947.19</v>
      </c>
      <c r="I17" s="18">
        <v>613881.05</v>
      </c>
      <c r="J17" s="18">
        <v>613881.05</v>
      </c>
      <c r="K17" s="18">
        <f>K18+K19+K20+K21+K22</f>
        <v>1634993.51</v>
      </c>
      <c r="L17" s="18">
        <v>611405.95</v>
      </c>
      <c r="M17" s="18">
        <v>611405.95</v>
      </c>
      <c r="N17" s="18">
        <f>N18+N19+N20+N21+N22</f>
        <v>27016.47</v>
      </c>
      <c r="O17" s="18">
        <v>27016.47</v>
      </c>
      <c r="P17" s="18">
        <v>27016.47</v>
      </c>
      <c r="Q17" s="18">
        <f>Q18+Q19+Q20+Q21+Q22</f>
        <v>1560538.29</v>
      </c>
      <c r="R17" s="18">
        <v>1560538.29</v>
      </c>
      <c r="S17" s="18">
        <v>1560538.29</v>
      </c>
      <c r="T17" s="18">
        <f>T18+T19+T20+T21+T22</f>
        <v>1533521.82</v>
      </c>
      <c r="U17" s="18">
        <v>1533521.82</v>
      </c>
      <c r="V17" s="18">
        <v>1533521.82</v>
      </c>
      <c r="W17" s="18">
        <f>W18+W19+W20+W21+W22</f>
        <v>27016.47</v>
      </c>
      <c r="X17" s="18">
        <v>27016.47</v>
      </c>
      <c r="Y17" s="18">
        <v>27016.47</v>
      </c>
      <c r="Z17" s="18">
        <f aca="true" t="shared" si="0" ref="Z17:Z22">Q17-H17</f>
        <v>-91408.8999999999</v>
      </c>
      <c r="AA17" s="18">
        <v>946657.24</v>
      </c>
      <c r="AB17" s="18">
        <v>946657.24</v>
      </c>
      <c r="AC17" s="19"/>
      <c r="AD17" s="19"/>
      <c r="AE17" s="19"/>
      <c r="AF17" s="19"/>
      <c r="AG17" s="19"/>
      <c r="AH17" s="19"/>
    </row>
    <row r="18" spans="1:34" ht="9.75">
      <c r="A18" s="5" t="s">
        <v>27</v>
      </c>
      <c r="B18" s="10" t="s">
        <v>28</v>
      </c>
      <c r="C18" s="10"/>
      <c r="D18" s="10"/>
      <c r="E18" s="10"/>
      <c r="F18" s="10"/>
      <c r="G18" s="10"/>
      <c r="H18" s="20">
        <f>K18+N18</f>
        <v>1038066.14</v>
      </c>
      <c r="I18" s="21"/>
      <c r="J18" s="21"/>
      <c r="K18" s="20">
        <v>1023587.56</v>
      </c>
      <c r="L18" s="20"/>
      <c r="M18" s="20"/>
      <c r="N18" s="20">
        <v>14478.58</v>
      </c>
      <c r="O18" s="20">
        <v>14478.58</v>
      </c>
      <c r="P18" s="20">
        <v>14478.58</v>
      </c>
      <c r="Q18" s="20">
        <f>T18+W18</f>
        <v>1009254.64</v>
      </c>
      <c r="R18" s="20">
        <v>1009254.64</v>
      </c>
      <c r="S18" s="20">
        <v>1009254.64</v>
      </c>
      <c r="T18" s="20">
        <v>994776.06</v>
      </c>
      <c r="U18" s="20">
        <v>994776.06</v>
      </c>
      <c r="V18" s="20">
        <v>994776.06</v>
      </c>
      <c r="W18" s="20">
        <v>14478.58</v>
      </c>
      <c r="X18" s="20">
        <v>14478.58</v>
      </c>
      <c r="Y18" s="20">
        <v>14478.58</v>
      </c>
      <c r="Z18" s="20">
        <f t="shared" si="0"/>
        <v>-28811.5</v>
      </c>
      <c r="AA18" s="20">
        <v>946657.24</v>
      </c>
      <c r="AB18" s="20">
        <v>946657.24</v>
      </c>
      <c r="AC18" s="22"/>
      <c r="AD18" s="22"/>
      <c r="AE18" s="22"/>
      <c r="AF18" s="23"/>
      <c r="AG18" s="23"/>
      <c r="AH18" s="23"/>
    </row>
    <row r="19" spans="1:34" ht="9.75">
      <c r="A19" s="5" t="s">
        <v>30</v>
      </c>
      <c r="B19" s="10" t="s">
        <v>31</v>
      </c>
      <c r="C19" s="10"/>
      <c r="D19" s="10"/>
      <c r="E19" s="10"/>
      <c r="F19" s="10"/>
      <c r="G19" s="10"/>
      <c r="H19" s="20">
        <v>211591.3</v>
      </c>
      <c r="I19" s="20">
        <v>211591.3</v>
      </c>
      <c r="J19" s="20">
        <v>211591.3</v>
      </c>
      <c r="K19" s="20">
        <v>211591.3</v>
      </c>
      <c r="L19" s="20">
        <v>211591.3</v>
      </c>
      <c r="M19" s="20">
        <v>211591.3</v>
      </c>
      <c r="N19" s="24">
        <v>717.75</v>
      </c>
      <c r="O19" s="24">
        <v>717.75</v>
      </c>
      <c r="P19" s="24">
        <v>717.75</v>
      </c>
      <c r="Q19" s="20">
        <f>T19+W19</f>
        <v>132932.04</v>
      </c>
      <c r="R19" s="20">
        <v>132932.04</v>
      </c>
      <c r="S19" s="20">
        <v>132932.04</v>
      </c>
      <c r="T19" s="20">
        <v>132214.29</v>
      </c>
      <c r="U19" s="20">
        <v>132214.29</v>
      </c>
      <c r="V19" s="20">
        <v>132214.29</v>
      </c>
      <c r="W19" s="24">
        <v>717.75</v>
      </c>
      <c r="X19" s="24">
        <v>717.75</v>
      </c>
      <c r="Y19" s="24">
        <v>717.75</v>
      </c>
      <c r="Z19" s="20">
        <f t="shared" si="0"/>
        <v>-78659.25999999998</v>
      </c>
      <c r="AA19" s="20">
        <v>946657.24</v>
      </c>
      <c r="AB19" s="20">
        <v>946657.24</v>
      </c>
      <c r="AC19" s="22"/>
      <c r="AD19" s="22"/>
      <c r="AE19" s="22"/>
      <c r="AF19" s="22"/>
      <c r="AG19" s="22"/>
      <c r="AH19" s="22"/>
    </row>
    <row r="20" spans="1:34" ht="9.75">
      <c r="A20" s="5" t="s">
        <v>32</v>
      </c>
      <c r="B20" s="10" t="s">
        <v>33</v>
      </c>
      <c r="C20" s="10"/>
      <c r="D20" s="10"/>
      <c r="E20" s="10"/>
      <c r="F20" s="10"/>
      <c r="G20" s="10"/>
      <c r="H20" s="20">
        <v>102862.96</v>
      </c>
      <c r="I20" s="20">
        <v>102862.96</v>
      </c>
      <c r="J20" s="20">
        <v>102862.96</v>
      </c>
      <c r="K20" s="20">
        <v>102862.96</v>
      </c>
      <c r="L20" s="20">
        <v>102862.96</v>
      </c>
      <c r="M20" s="20">
        <v>102862.96</v>
      </c>
      <c r="N20" s="24">
        <v>416.69</v>
      </c>
      <c r="O20" s="24">
        <v>416.69</v>
      </c>
      <c r="P20" s="24">
        <v>416.69</v>
      </c>
      <c r="Q20" s="20">
        <f>T20+W20</f>
        <v>101500.35</v>
      </c>
      <c r="R20" s="20">
        <v>101500.35</v>
      </c>
      <c r="S20" s="20">
        <v>101500.35</v>
      </c>
      <c r="T20" s="20">
        <v>101083.66</v>
      </c>
      <c r="U20" s="20">
        <v>101083.66</v>
      </c>
      <c r="V20" s="20">
        <v>101083.66</v>
      </c>
      <c r="W20" s="24">
        <v>416.69</v>
      </c>
      <c r="X20" s="24">
        <v>416.69</v>
      </c>
      <c r="Y20" s="24">
        <v>416.69</v>
      </c>
      <c r="Z20" s="20">
        <f t="shared" si="0"/>
        <v>-1362.6100000000006</v>
      </c>
      <c r="AA20" s="20">
        <v>946657.24</v>
      </c>
      <c r="AB20" s="20">
        <v>946657.24</v>
      </c>
      <c r="AC20" s="22"/>
      <c r="AD20" s="22"/>
      <c r="AE20" s="22"/>
      <c r="AF20" s="22"/>
      <c r="AG20" s="22"/>
      <c r="AH20" s="22"/>
    </row>
    <row r="21" spans="1:34" ht="9.75">
      <c r="A21" s="5" t="s">
        <v>34</v>
      </c>
      <c r="B21" s="10" t="s">
        <v>35</v>
      </c>
      <c r="C21" s="10"/>
      <c r="D21" s="10"/>
      <c r="E21" s="10"/>
      <c r="F21" s="10"/>
      <c r="G21" s="10"/>
      <c r="H21" s="21">
        <v>0</v>
      </c>
      <c r="I21" s="21"/>
      <c r="J21" s="21"/>
      <c r="K21" s="21">
        <v>0</v>
      </c>
      <c r="L21" s="21"/>
      <c r="M21" s="21"/>
      <c r="N21" s="21">
        <v>0</v>
      </c>
      <c r="O21" s="21"/>
      <c r="P21" s="21"/>
      <c r="Q21" s="21">
        <v>0</v>
      </c>
      <c r="R21" s="21"/>
      <c r="S21" s="21"/>
      <c r="T21" s="21">
        <v>0</v>
      </c>
      <c r="U21" s="21"/>
      <c r="V21" s="21"/>
      <c r="W21" s="21">
        <v>0</v>
      </c>
      <c r="X21" s="21"/>
      <c r="Y21" s="21"/>
      <c r="Z21" s="20">
        <f t="shared" si="0"/>
        <v>0</v>
      </c>
      <c r="AA21" s="20">
        <v>946657.24</v>
      </c>
      <c r="AB21" s="20">
        <v>946657.24</v>
      </c>
      <c r="AC21" s="25"/>
      <c r="AD21" s="25"/>
      <c r="AE21" s="25"/>
      <c r="AF21" s="25"/>
      <c r="AG21" s="25"/>
      <c r="AH21" s="25"/>
    </row>
    <row r="22" spans="1:34" ht="9.75">
      <c r="A22" s="5" t="s">
        <v>36</v>
      </c>
      <c r="B22" s="10" t="s">
        <v>37</v>
      </c>
      <c r="C22" s="10"/>
      <c r="D22" s="10"/>
      <c r="E22" s="10"/>
      <c r="F22" s="10"/>
      <c r="G22" s="10"/>
      <c r="H22" s="20">
        <v>299426.79</v>
      </c>
      <c r="I22" s="20">
        <v>299426.79</v>
      </c>
      <c r="J22" s="20">
        <v>299426.79</v>
      </c>
      <c r="K22" s="20">
        <v>296951.69</v>
      </c>
      <c r="L22" s="20">
        <v>296951.69</v>
      </c>
      <c r="M22" s="20">
        <v>296951.69</v>
      </c>
      <c r="N22" s="20">
        <v>11403.45</v>
      </c>
      <c r="O22" s="20">
        <v>11403.45</v>
      </c>
      <c r="P22" s="20">
        <v>11403.45</v>
      </c>
      <c r="Q22" s="20">
        <v>316851.26</v>
      </c>
      <c r="R22" s="20">
        <v>316851.26</v>
      </c>
      <c r="S22" s="20">
        <v>316851.26</v>
      </c>
      <c r="T22" s="20">
        <v>305447.81</v>
      </c>
      <c r="U22" s="20">
        <v>305447.81</v>
      </c>
      <c r="V22" s="20">
        <v>305447.81</v>
      </c>
      <c r="W22" s="20">
        <v>11403.45</v>
      </c>
      <c r="X22" s="20">
        <v>11403.45</v>
      </c>
      <c r="Y22" s="20">
        <v>11403.45</v>
      </c>
      <c r="Z22" s="20">
        <f t="shared" si="0"/>
        <v>17424.47000000003</v>
      </c>
      <c r="AA22" s="20">
        <v>946657.24</v>
      </c>
      <c r="AB22" s="20">
        <v>946657.24</v>
      </c>
      <c r="AC22" s="22"/>
      <c r="AD22" s="22"/>
      <c r="AE22" s="22"/>
      <c r="AF22" s="22"/>
      <c r="AG22" s="22"/>
      <c r="AH22" s="22"/>
    </row>
    <row r="24" spans="1:34" ht="18">
      <c r="A24" s="6" t="s">
        <v>17</v>
      </c>
      <c r="B24" s="14" t="s">
        <v>18</v>
      </c>
      <c r="C24" s="14"/>
      <c r="D24" s="14"/>
      <c r="E24" s="14"/>
      <c r="F24" s="14"/>
      <c r="G24" s="14"/>
      <c r="H24" s="15" t="s">
        <v>38</v>
      </c>
      <c r="I24" s="15"/>
      <c r="J24" s="15"/>
      <c r="K24" s="15"/>
      <c r="L24" s="15"/>
      <c r="M24" s="15"/>
      <c r="N24" s="15"/>
      <c r="O24" s="15"/>
      <c r="P24" s="15"/>
      <c r="Q24" s="15" t="s">
        <v>20</v>
      </c>
      <c r="R24" s="15"/>
      <c r="S24" s="15"/>
      <c r="T24" s="15"/>
      <c r="U24" s="15"/>
      <c r="V24" s="15"/>
      <c r="W24" s="15"/>
      <c r="X24" s="15"/>
      <c r="Y24" s="26"/>
      <c r="Z24" s="15" t="s">
        <v>21</v>
      </c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6"/>
      <c r="B25" s="14"/>
      <c r="C25" s="14"/>
      <c r="D25" s="14"/>
      <c r="E25" s="14"/>
      <c r="F25" s="14"/>
      <c r="G25" s="14"/>
      <c r="H25" s="14" t="s">
        <v>22</v>
      </c>
      <c r="I25" s="14"/>
      <c r="J25" s="14"/>
      <c r="K25" s="14" t="s">
        <v>23</v>
      </c>
      <c r="L25" s="14"/>
      <c r="M25" s="14"/>
      <c r="N25" s="14"/>
      <c r="O25" s="14"/>
      <c r="P25" s="14"/>
      <c r="Q25" s="14" t="s">
        <v>22</v>
      </c>
      <c r="R25" s="14"/>
      <c r="S25" s="14"/>
      <c r="T25" s="14" t="s">
        <v>23</v>
      </c>
      <c r="U25" s="14"/>
      <c r="V25" s="14"/>
      <c r="W25" s="14"/>
      <c r="X25" s="14"/>
      <c r="Y25" s="27"/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18" customHeight="1">
      <c r="A26" s="6"/>
      <c r="B26" s="14"/>
      <c r="C26" s="14"/>
      <c r="D26" s="14"/>
      <c r="E26" s="14"/>
      <c r="F26" s="14"/>
      <c r="G26" s="14"/>
      <c r="H26" s="14"/>
      <c r="I26" s="14"/>
      <c r="J26" s="14"/>
      <c r="K26" s="14" t="s">
        <v>24</v>
      </c>
      <c r="L26" s="14"/>
      <c r="M26" s="14"/>
      <c r="N26" s="14" t="s">
        <v>25</v>
      </c>
      <c r="O26" s="14"/>
      <c r="P26" s="14"/>
      <c r="Q26" s="14"/>
      <c r="R26" s="14"/>
      <c r="S26" s="14"/>
      <c r="T26" s="14" t="s">
        <v>24</v>
      </c>
      <c r="U26" s="14"/>
      <c r="V26" s="14"/>
      <c r="W26" s="14" t="s">
        <v>25</v>
      </c>
      <c r="X26" s="14"/>
      <c r="Y26" s="27"/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9.75">
      <c r="A27" s="17" t="s">
        <v>39</v>
      </c>
      <c r="B27" s="17"/>
      <c r="C27" s="17"/>
      <c r="D27" s="17"/>
      <c r="E27" s="17"/>
      <c r="F27" s="17"/>
      <c r="G27" s="17"/>
      <c r="H27" s="18">
        <f>H28+H29+H30+H31+H32+H33+H34+H36+H37+H38</f>
        <v>726596.368</v>
      </c>
      <c r="I27" s="18">
        <v>222910.33</v>
      </c>
      <c r="J27" s="18">
        <v>222910.33</v>
      </c>
      <c r="K27" s="18">
        <f>K28+K29+K30+K31+K32+K33+K34+K36+K37+K38</f>
        <v>706746.368</v>
      </c>
      <c r="L27" s="18">
        <v>203060.33</v>
      </c>
      <c r="M27" s="18">
        <v>203060.33</v>
      </c>
      <c r="N27" s="18">
        <v>19850</v>
      </c>
      <c r="O27" s="18">
        <v>19850</v>
      </c>
      <c r="P27" s="18">
        <v>19850</v>
      </c>
      <c r="Q27" s="18">
        <f>T27+W27</f>
        <v>508274.62999999995</v>
      </c>
      <c r="R27" s="18">
        <v>508274.63</v>
      </c>
      <c r="S27" s="18">
        <v>508274.63</v>
      </c>
      <c r="T27" s="18">
        <v>493069.91</v>
      </c>
      <c r="U27" s="18">
        <v>493069.91</v>
      </c>
      <c r="V27" s="18">
        <v>493069.91</v>
      </c>
      <c r="W27" s="18">
        <v>15204.72</v>
      </c>
      <c r="X27" s="18">
        <v>15204.72</v>
      </c>
      <c r="Y27" s="28">
        <v>15204.72</v>
      </c>
      <c r="Z27" s="18">
        <f>Q27-H27</f>
        <v>-218321.73800000007</v>
      </c>
      <c r="AA27" s="18">
        <v>285364.3</v>
      </c>
      <c r="AB27" s="18">
        <v>285364.3</v>
      </c>
      <c r="AC27" s="19"/>
      <c r="AD27" s="19"/>
      <c r="AE27" s="19"/>
      <c r="AF27" s="19"/>
      <c r="AG27" s="19"/>
      <c r="AH27" s="19"/>
    </row>
    <row r="28" spans="1:34" ht="25.5" customHeight="1">
      <c r="A28" s="5" t="s">
        <v>27</v>
      </c>
      <c r="B28" s="29" t="s">
        <v>40</v>
      </c>
      <c r="C28" s="29"/>
      <c r="D28" s="29"/>
      <c r="E28" s="29"/>
      <c r="F28" s="29"/>
      <c r="G28" s="29"/>
      <c r="H28" s="20">
        <f>K28+N28</f>
        <v>469069.628</v>
      </c>
      <c r="I28" s="20">
        <v>124778.03</v>
      </c>
      <c r="J28" s="20">
        <v>124778.03</v>
      </c>
      <c r="K28" s="20">
        <f>1.18*12*8.25*3845.4</f>
        <v>449219.628</v>
      </c>
      <c r="L28" s="20">
        <v>104928.03</v>
      </c>
      <c r="M28" s="20">
        <v>104928.03</v>
      </c>
      <c r="N28" s="20">
        <v>19850</v>
      </c>
      <c r="O28" s="20">
        <v>19850</v>
      </c>
      <c r="P28" s="20">
        <v>19850</v>
      </c>
      <c r="Q28" s="20"/>
      <c r="R28" s="20"/>
      <c r="S28" s="20"/>
      <c r="T28" s="20"/>
      <c r="U28" s="20"/>
      <c r="V28" s="20"/>
      <c r="W28" s="20"/>
      <c r="X28" s="20"/>
      <c r="Y28" s="30"/>
      <c r="Z28" s="21"/>
      <c r="AA28" s="21"/>
      <c r="AB28" s="21"/>
      <c r="AC28" s="25"/>
      <c r="AD28" s="25"/>
      <c r="AE28" s="25"/>
      <c r="AF28" s="25"/>
      <c r="AG28" s="25"/>
      <c r="AH28" s="25"/>
    </row>
    <row r="29" spans="1:34" ht="9.75">
      <c r="A29" s="5" t="s">
        <v>30</v>
      </c>
      <c r="B29" s="29" t="s">
        <v>41</v>
      </c>
      <c r="C29" s="29"/>
      <c r="D29" s="29"/>
      <c r="E29" s="29"/>
      <c r="F29" s="29"/>
      <c r="G29" s="29"/>
      <c r="H29" s="20">
        <v>45316</v>
      </c>
      <c r="I29" s="20"/>
      <c r="J29" s="20"/>
      <c r="K29" s="20">
        <v>45316</v>
      </c>
      <c r="L29" s="20"/>
      <c r="M29" s="20"/>
      <c r="N29" s="21" t="s">
        <v>29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31"/>
      <c r="Z29" s="32"/>
      <c r="AA29" s="32"/>
      <c r="AB29" s="32"/>
      <c r="AC29" s="33"/>
      <c r="AD29" s="33"/>
      <c r="AE29" s="33"/>
      <c r="AF29" s="33"/>
      <c r="AG29" s="33"/>
      <c r="AH29" s="33"/>
    </row>
    <row r="30" spans="1:34" ht="9.75">
      <c r="A30" s="5" t="s">
        <v>32</v>
      </c>
      <c r="B30" s="29" t="s">
        <v>42</v>
      </c>
      <c r="C30" s="29"/>
      <c r="D30" s="29"/>
      <c r="E30" s="29"/>
      <c r="F30" s="29"/>
      <c r="G30" s="29"/>
      <c r="H30" s="20">
        <v>25320</v>
      </c>
      <c r="I30" s="20"/>
      <c r="J30" s="20"/>
      <c r="K30" s="20">
        <v>25320</v>
      </c>
      <c r="L30" s="20"/>
      <c r="M30" s="20"/>
      <c r="N30" s="21" t="s">
        <v>29</v>
      </c>
      <c r="O30" s="21"/>
      <c r="P30" s="21"/>
      <c r="Q30" s="21" t="s">
        <v>29</v>
      </c>
      <c r="R30" s="21"/>
      <c r="S30" s="21"/>
      <c r="T30" s="21" t="s">
        <v>29</v>
      </c>
      <c r="U30" s="21"/>
      <c r="V30" s="21"/>
      <c r="W30" s="21" t="s">
        <v>29</v>
      </c>
      <c r="X30" s="21"/>
      <c r="Y30" s="31"/>
      <c r="Z30" s="32"/>
      <c r="AA30" s="32"/>
      <c r="AB30" s="32"/>
      <c r="AC30" s="33"/>
      <c r="AD30" s="33"/>
      <c r="AE30" s="33"/>
      <c r="AF30" s="33"/>
      <c r="AG30" s="33"/>
      <c r="AH30" s="33"/>
    </row>
    <row r="31" spans="1:34" ht="9.75">
      <c r="A31" s="5" t="s">
        <v>34</v>
      </c>
      <c r="B31" s="29" t="s">
        <v>43</v>
      </c>
      <c r="C31" s="29"/>
      <c r="D31" s="29"/>
      <c r="E31" s="29"/>
      <c r="F31" s="29"/>
      <c r="G31" s="29"/>
      <c r="H31" s="20">
        <v>31468.95</v>
      </c>
      <c r="I31" s="20">
        <v>31468.95</v>
      </c>
      <c r="J31" s="20">
        <v>31468.95</v>
      </c>
      <c r="K31" s="20">
        <v>31468.95</v>
      </c>
      <c r="L31" s="20">
        <v>31468.95</v>
      </c>
      <c r="M31" s="20">
        <v>31468.95</v>
      </c>
      <c r="N31" s="21" t="s">
        <v>29</v>
      </c>
      <c r="O31" s="21"/>
      <c r="P31" s="21"/>
      <c r="Q31" s="20"/>
      <c r="R31" s="20"/>
      <c r="S31" s="20"/>
      <c r="T31" s="21"/>
      <c r="U31" s="21"/>
      <c r="V31" s="21"/>
      <c r="W31" s="20"/>
      <c r="X31" s="20"/>
      <c r="Y31" s="30"/>
      <c r="Z31" s="32"/>
      <c r="AA31" s="32"/>
      <c r="AB31" s="32"/>
      <c r="AC31" s="33"/>
      <c r="AD31" s="33"/>
      <c r="AE31" s="33"/>
      <c r="AF31" s="33"/>
      <c r="AG31" s="33"/>
      <c r="AH31" s="33"/>
    </row>
    <row r="32" spans="1:34" ht="9.75">
      <c r="A32" s="5" t="s">
        <v>36</v>
      </c>
      <c r="B32" s="29" t="s">
        <v>44</v>
      </c>
      <c r="C32" s="29"/>
      <c r="D32" s="29"/>
      <c r="E32" s="29"/>
      <c r="F32" s="29"/>
      <c r="G32" s="29"/>
      <c r="H32" s="21">
        <v>19452.31</v>
      </c>
      <c r="I32" s="21"/>
      <c r="J32" s="21"/>
      <c r="K32" s="21">
        <v>19452.31</v>
      </c>
      <c r="L32" s="21"/>
      <c r="M32" s="21"/>
      <c r="N32" s="21" t="s">
        <v>29</v>
      </c>
      <c r="O32" s="21"/>
      <c r="P32" s="21"/>
      <c r="Q32" s="20"/>
      <c r="R32" s="20"/>
      <c r="S32" s="20"/>
      <c r="T32" s="21"/>
      <c r="U32" s="21"/>
      <c r="V32" s="21"/>
      <c r="W32" s="20"/>
      <c r="X32" s="20"/>
      <c r="Y32" s="30"/>
      <c r="Z32" s="32"/>
      <c r="AA32" s="32"/>
      <c r="AB32" s="32"/>
      <c r="AC32" s="33"/>
      <c r="AD32" s="33"/>
      <c r="AE32" s="33"/>
      <c r="AF32" s="33"/>
      <c r="AG32" s="33"/>
      <c r="AH32" s="33"/>
    </row>
    <row r="33" spans="1:34" ht="9.75">
      <c r="A33" s="5" t="s">
        <v>45</v>
      </c>
      <c r="B33" s="29" t="s">
        <v>46</v>
      </c>
      <c r="C33" s="29"/>
      <c r="D33" s="29"/>
      <c r="E33" s="29"/>
      <c r="F33" s="29"/>
      <c r="G33" s="29"/>
      <c r="H33" s="21">
        <v>12847.88</v>
      </c>
      <c r="I33" s="21"/>
      <c r="J33" s="21"/>
      <c r="K33" s="21">
        <v>12847.88</v>
      </c>
      <c r="L33" s="21"/>
      <c r="M33" s="21"/>
      <c r="N33" s="21" t="s">
        <v>29</v>
      </c>
      <c r="O33" s="21"/>
      <c r="P33" s="21"/>
      <c r="Q33" s="24"/>
      <c r="R33" s="24"/>
      <c r="S33" s="24"/>
      <c r="T33" s="21"/>
      <c r="U33" s="21"/>
      <c r="V33" s="21"/>
      <c r="W33" s="24"/>
      <c r="X33" s="24"/>
      <c r="Y33" s="34"/>
      <c r="Z33" s="32"/>
      <c r="AA33" s="32"/>
      <c r="AB33" s="32"/>
      <c r="AC33" s="33"/>
      <c r="AD33" s="33"/>
      <c r="AE33" s="33"/>
      <c r="AF33" s="33"/>
      <c r="AG33" s="33"/>
      <c r="AH33" s="33"/>
    </row>
    <row r="34" spans="1:34" ht="21.75" customHeight="1">
      <c r="A34" s="5" t="s">
        <v>47</v>
      </c>
      <c r="B34" s="29" t="s">
        <v>48</v>
      </c>
      <c r="C34" s="29"/>
      <c r="D34" s="29"/>
      <c r="E34" s="29"/>
      <c r="F34" s="29"/>
      <c r="G34" s="29"/>
      <c r="H34" s="21">
        <v>0</v>
      </c>
      <c r="I34" s="21"/>
      <c r="J34" s="21"/>
      <c r="K34" s="21">
        <v>0</v>
      </c>
      <c r="L34" s="21"/>
      <c r="M34" s="21"/>
      <c r="N34" s="21" t="s">
        <v>29</v>
      </c>
      <c r="O34" s="21"/>
      <c r="P34" s="21"/>
      <c r="Q34" s="21" t="s">
        <v>29</v>
      </c>
      <c r="R34" s="21"/>
      <c r="S34" s="21"/>
      <c r="T34" s="21" t="s">
        <v>29</v>
      </c>
      <c r="U34" s="21"/>
      <c r="V34" s="21"/>
      <c r="W34" s="21" t="s">
        <v>29</v>
      </c>
      <c r="X34" s="21"/>
      <c r="Y34" s="31"/>
      <c r="Z34" s="32"/>
      <c r="AA34" s="32"/>
      <c r="AB34" s="32"/>
      <c r="AC34" s="33"/>
      <c r="AD34" s="33"/>
      <c r="AE34" s="33"/>
      <c r="AF34" s="33"/>
      <c r="AG34" s="33"/>
      <c r="AH34" s="33"/>
    </row>
    <row r="35" spans="1:34" ht="9.75">
      <c r="A35" s="35" t="s">
        <v>49</v>
      </c>
      <c r="B35" s="35"/>
      <c r="C35" s="35"/>
      <c r="D35" s="35"/>
      <c r="E35" s="35"/>
      <c r="F35" s="35"/>
      <c r="G35" s="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2"/>
      <c r="AA35" s="32"/>
      <c r="AB35" s="32"/>
      <c r="AC35" s="33"/>
      <c r="AD35" s="33"/>
      <c r="AE35" s="33"/>
      <c r="AF35" s="33"/>
      <c r="AG35" s="33"/>
      <c r="AH35" s="33"/>
    </row>
    <row r="36" spans="1:34" ht="9.75">
      <c r="A36" s="5" t="s">
        <v>50</v>
      </c>
      <c r="B36" s="29" t="s">
        <v>51</v>
      </c>
      <c r="C36" s="29"/>
      <c r="D36" s="29"/>
      <c r="E36" s="29"/>
      <c r="F36" s="29"/>
      <c r="G36" s="29"/>
      <c r="H36" s="20">
        <v>79594.75</v>
      </c>
      <c r="I36" s="20">
        <v>59594.75</v>
      </c>
      <c r="J36" s="20">
        <v>59594.75</v>
      </c>
      <c r="K36" s="20">
        <v>79594.75</v>
      </c>
      <c r="L36" s="20">
        <v>59594.75</v>
      </c>
      <c r="M36" s="20">
        <v>59594.75</v>
      </c>
      <c r="N36" s="21" t="s">
        <v>29</v>
      </c>
      <c r="O36" s="21"/>
      <c r="P36" s="21"/>
      <c r="Q36" s="21" t="s">
        <v>29</v>
      </c>
      <c r="R36" s="21"/>
      <c r="S36" s="21"/>
      <c r="T36" s="21" t="s">
        <v>29</v>
      </c>
      <c r="U36" s="21"/>
      <c r="V36" s="21"/>
      <c r="W36" s="21" t="s">
        <v>29</v>
      </c>
      <c r="X36" s="21"/>
      <c r="Y36" s="31"/>
      <c r="Z36" s="32"/>
      <c r="AA36" s="32"/>
      <c r="AB36" s="32"/>
      <c r="AC36" s="33"/>
      <c r="AD36" s="33"/>
      <c r="AE36" s="33"/>
      <c r="AF36" s="33"/>
      <c r="AG36" s="33"/>
      <c r="AH36" s="33"/>
    </row>
    <row r="37" spans="1:34" ht="20.25" customHeight="1">
      <c r="A37" s="5" t="s">
        <v>52</v>
      </c>
      <c r="B37" s="29" t="s">
        <v>53</v>
      </c>
      <c r="C37" s="29"/>
      <c r="D37" s="29"/>
      <c r="E37" s="29"/>
      <c r="F37" s="29"/>
      <c r="G37" s="29"/>
      <c r="H37" s="21">
        <v>36458.25</v>
      </c>
      <c r="I37" s="21"/>
      <c r="J37" s="21"/>
      <c r="K37" s="21">
        <v>36458.25</v>
      </c>
      <c r="L37" s="21"/>
      <c r="M37" s="21"/>
      <c r="N37" s="21" t="s">
        <v>29</v>
      </c>
      <c r="O37" s="21"/>
      <c r="P37" s="21"/>
      <c r="Q37" s="21" t="s">
        <v>29</v>
      </c>
      <c r="R37" s="21"/>
      <c r="S37" s="21"/>
      <c r="T37" s="21" t="s">
        <v>29</v>
      </c>
      <c r="U37" s="21"/>
      <c r="V37" s="21"/>
      <c r="W37" s="21" t="s">
        <v>29</v>
      </c>
      <c r="X37" s="21"/>
      <c r="Y37" s="31"/>
      <c r="Z37" s="32"/>
      <c r="AA37" s="32"/>
      <c r="AB37" s="32"/>
      <c r="AC37" s="33"/>
      <c r="AD37" s="33"/>
      <c r="AE37" s="33"/>
      <c r="AF37" s="33"/>
      <c r="AG37" s="33"/>
      <c r="AH37" s="33"/>
    </row>
    <row r="38" spans="1:34" ht="18.75" customHeight="1">
      <c r="A38" s="5" t="s">
        <v>54</v>
      </c>
      <c r="B38" s="29" t="s">
        <v>55</v>
      </c>
      <c r="C38" s="29"/>
      <c r="D38" s="29"/>
      <c r="E38" s="29"/>
      <c r="F38" s="29"/>
      <c r="G38" s="29"/>
      <c r="H38" s="20">
        <v>7068.6</v>
      </c>
      <c r="I38" s="20">
        <v>7068.6</v>
      </c>
      <c r="J38" s="20">
        <v>7068.6</v>
      </c>
      <c r="K38" s="20">
        <v>7068.6</v>
      </c>
      <c r="L38" s="20">
        <v>7068.6</v>
      </c>
      <c r="M38" s="20">
        <v>7068.6</v>
      </c>
      <c r="N38" s="21" t="s">
        <v>29</v>
      </c>
      <c r="O38" s="21"/>
      <c r="P38" s="21"/>
      <c r="Q38" s="21" t="s">
        <v>29</v>
      </c>
      <c r="R38" s="21"/>
      <c r="S38" s="21"/>
      <c r="T38" s="21" t="s">
        <v>29</v>
      </c>
      <c r="U38" s="21"/>
      <c r="V38" s="21"/>
      <c r="W38" s="21" t="s">
        <v>29</v>
      </c>
      <c r="X38" s="21"/>
      <c r="Y38" s="31"/>
      <c r="Z38" s="32"/>
      <c r="AA38" s="32"/>
      <c r="AB38" s="32"/>
      <c r="AC38" s="33"/>
      <c r="AD38" s="33"/>
      <c r="AE38" s="33"/>
      <c r="AF38" s="33"/>
      <c r="AG38" s="33"/>
      <c r="AH38" s="33"/>
    </row>
    <row r="40" spans="1:25" ht="18" customHeight="1">
      <c r="A40" s="6" t="s">
        <v>17</v>
      </c>
      <c r="B40" s="14" t="s">
        <v>18</v>
      </c>
      <c r="C40" s="14"/>
      <c r="D40" s="14"/>
      <c r="E40" s="14"/>
      <c r="F40" s="14"/>
      <c r="G40" s="14"/>
      <c r="H40" s="15" t="s">
        <v>57</v>
      </c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9.75">
      <c r="A41" s="6"/>
      <c r="B41" s="14"/>
      <c r="C41" s="14"/>
      <c r="D41" s="14"/>
      <c r="E41" s="14"/>
      <c r="F41" s="14"/>
      <c r="G41" s="14"/>
      <c r="H41" s="14" t="s">
        <v>22</v>
      </c>
      <c r="I41" s="14"/>
      <c r="J41" s="14"/>
      <c r="K41" s="14" t="s">
        <v>23</v>
      </c>
      <c r="L41" s="14"/>
      <c r="M41" s="14"/>
      <c r="N41" s="14"/>
      <c r="O41" s="14"/>
      <c r="P41" s="14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9.75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 t="s">
        <v>24</v>
      </c>
      <c r="L42" s="14"/>
      <c r="M42" s="14"/>
      <c r="N42" s="14" t="s">
        <v>25</v>
      </c>
      <c r="O42" s="14"/>
      <c r="P42" s="14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9.75">
      <c r="A43" s="17" t="s">
        <v>58</v>
      </c>
      <c r="B43" s="17"/>
      <c r="C43" s="17"/>
      <c r="D43" s="17"/>
      <c r="E43" s="17"/>
      <c r="F43" s="17"/>
      <c r="G43" s="17"/>
      <c r="H43" s="18">
        <v>43047.84</v>
      </c>
      <c r="I43" s="18">
        <v>43047.84</v>
      </c>
      <c r="J43" s="18">
        <v>43047.84</v>
      </c>
      <c r="K43" s="38" t="s">
        <v>29</v>
      </c>
      <c r="L43" s="38"/>
      <c r="M43" s="38"/>
      <c r="N43" s="18">
        <v>43047.84</v>
      </c>
      <c r="O43" s="18">
        <v>43047.84</v>
      </c>
      <c r="P43" s="18">
        <v>43047.84</v>
      </c>
      <c r="Q43" s="19"/>
      <c r="R43" s="19"/>
      <c r="S43" s="19"/>
      <c r="T43" s="39"/>
      <c r="U43" s="39"/>
      <c r="V43" s="39"/>
      <c r="W43" s="19"/>
      <c r="X43" s="19"/>
      <c r="Y43" s="19"/>
    </row>
    <row r="44" spans="1:25" ht="9.75">
      <c r="A44" s="5" t="s">
        <v>27</v>
      </c>
      <c r="B44" s="29" t="s">
        <v>59</v>
      </c>
      <c r="C44" s="29"/>
      <c r="D44" s="29"/>
      <c r="E44" s="29"/>
      <c r="F44" s="29"/>
      <c r="G44" s="29"/>
      <c r="H44" s="20">
        <v>43047.84</v>
      </c>
      <c r="I44" s="20">
        <v>43047.84</v>
      </c>
      <c r="J44" s="20">
        <v>43047.84</v>
      </c>
      <c r="K44" s="21" t="s">
        <v>29</v>
      </c>
      <c r="L44" s="21"/>
      <c r="M44" s="21"/>
      <c r="N44" s="20">
        <v>43047.84</v>
      </c>
      <c r="O44" s="20">
        <v>43047.84</v>
      </c>
      <c r="P44" s="20">
        <v>43047.84</v>
      </c>
      <c r="Q44" s="22"/>
      <c r="R44" s="22"/>
      <c r="S44" s="22"/>
      <c r="T44" s="25"/>
      <c r="U44" s="25"/>
      <c r="V44" s="25"/>
      <c r="W44" s="22"/>
      <c r="X44" s="22"/>
      <c r="Y44" s="22"/>
    </row>
    <row r="46" spans="1:34" ht="9.75">
      <c r="A46" s="40" t="s">
        <v>60</v>
      </c>
      <c r="B46" s="40"/>
      <c r="C46" s="40"/>
      <c r="D46" s="40"/>
      <c r="E46" s="40"/>
      <c r="F46" s="40"/>
      <c r="G46" s="40"/>
      <c r="H46" s="15" t="s">
        <v>56</v>
      </c>
      <c r="I46" s="15"/>
      <c r="J46" s="15"/>
      <c r="K46" s="15"/>
      <c r="L46" s="15"/>
      <c r="M46" s="15"/>
      <c r="N46" s="15"/>
      <c r="O46" s="15"/>
      <c r="P46" s="15"/>
      <c r="Q46" s="15" t="s">
        <v>20</v>
      </c>
      <c r="R46" s="15"/>
      <c r="S46" s="15"/>
      <c r="T46" s="15"/>
      <c r="U46" s="15"/>
      <c r="V46" s="15"/>
      <c r="W46" s="15"/>
      <c r="X46" s="15"/>
      <c r="Y46" s="15"/>
      <c r="Z46" s="15" t="s">
        <v>21</v>
      </c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40"/>
      <c r="B47" s="40"/>
      <c r="C47" s="40"/>
      <c r="D47" s="40"/>
      <c r="E47" s="40"/>
      <c r="F47" s="40"/>
      <c r="G47" s="40"/>
      <c r="H47" s="14" t="s">
        <v>22</v>
      </c>
      <c r="I47" s="14"/>
      <c r="J47" s="14"/>
      <c r="K47" s="14" t="s">
        <v>23</v>
      </c>
      <c r="L47" s="14"/>
      <c r="M47" s="14"/>
      <c r="N47" s="14"/>
      <c r="O47" s="14"/>
      <c r="P47" s="14"/>
      <c r="Q47" s="14" t="s">
        <v>22</v>
      </c>
      <c r="R47" s="14"/>
      <c r="S47" s="14"/>
      <c r="T47" s="14" t="s">
        <v>23</v>
      </c>
      <c r="U47" s="14"/>
      <c r="V47" s="14"/>
      <c r="W47" s="14"/>
      <c r="X47" s="14"/>
      <c r="Y47" s="14"/>
      <c r="Z47" s="15"/>
      <c r="AA47" s="15"/>
      <c r="AB47" s="15"/>
      <c r="AC47" s="16"/>
      <c r="AD47" s="16"/>
      <c r="AE47" s="16"/>
      <c r="AF47" s="16"/>
      <c r="AG47" s="16"/>
      <c r="AH47" s="16"/>
    </row>
    <row r="48" spans="1:34" ht="19.5" customHeight="1">
      <c r="A48" s="40"/>
      <c r="B48" s="40"/>
      <c r="C48" s="40"/>
      <c r="D48" s="40"/>
      <c r="E48" s="40"/>
      <c r="F48" s="40"/>
      <c r="G48" s="40"/>
      <c r="H48" s="14"/>
      <c r="I48" s="14"/>
      <c r="J48" s="14"/>
      <c r="K48" s="14" t="s">
        <v>24</v>
      </c>
      <c r="L48" s="14"/>
      <c r="M48" s="14"/>
      <c r="N48" s="14" t="s">
        <v>25</v>
      </c>
      <c r="O48" s="14"/>
      <c r="P48" s="14"/>
      <c r="Q48" s="14"/>
      <c r="R48" s="14"/>
      <c r="S48" s="14"/>
      <c r="T48" s="14" t="s">
        <v>24</v>
      </c>
      <c r="U48" s="14"/>
      <c r="V48" s="14"/>
      <c r="W48" s="14" t="s">
        <v>25</v>
      </c>
      <c r="X48" s="14"/>
      <c r="Y48" s="14"/>
      <c r="Z48" s="15"/>
      <c r="AA48" s="15"/>
      <c r="AB48" s="15"/>
      <c r="AC48" s="16"/>
      <c r="AD48" s="16"/>
      <c r="AE48" s="16"/>
      <c r="AF48" s="16"/>
      <c r="AG48" s="16"/>
      <c r="AH48" s="16"/>
    </row>
    <row r="49" spans="1:34" ht="9.75">
      <c r="A49" s="40"/>
      <c r="B49" s="40"/>
      <c r="C49" s="40"/>
      <c r="D49" s="40"/>
      <c r="E49" s="40"/>
      <c r="F49" s="40"/>
      <c r="G49" s="40"/>
      <c r="H49" s="18">
        <f>H27+H17</f>
        <v>2378543.558</v>
      </c>
      <c r="I49" s="18">
        <v>836791.38</v>
      </c>
      <c r="J49" s="18">
        <v>836791.38</v>
      </c>
      <c r="K49" s="18">
        <f>K27+K17</f>
        <v>2341739.878</v>
      </c>
      <c r="L49" s="18">
        <v>814466.28</v>
      </c>
      <c r="M49" s="18">
        <v>814466.28</v>
      </c>
      <c r="N49" s="18">
        <f>N27+N17</f>
        <v>46866.47</v>
      </c>
      <c r="O49" s="18">
        <v>22325.1</v>
      </c>
      <c r="P49" s="18">
        <v>22325.1</v>
      </c>
      <c r="Q49" s="18">
        <f>Q27+Q17</f>
        <v>2068812.92</v>
      </c>
      <c r="R49" s="18">
        <v>2111860.76</v>
      </c>
      <c r="S49" s="18">
        <v>2111860.76</v>
      </c>
      <c r="T49" s="18">
        <f>T27+T17</f>
        <v>2026591.73</v>
      </c>
      <c r="U49" s="18">
        <v>2026591.73</v>
      </c>
      <c r="V49" s="18">
        <v>2026591.73</v>
      </c>
      <c r="W49" s="18">
        <f>W27+W17</f>
        <v>42221.19</v>
      </c>
      <c r="X49" s="18">
        <v>85269.03</v>
      </c>
      <c r="Y49" s="18">
        <v>85269.03</v>
      </c>
      <c r="Z49" s="18">
        <f>Z27+Z17</f>
        <v>-309730.638</v>
      </c>
      <c r="AA49" s="18">
        <v>1275069.38</v>
      </c>
      <c r="AB49" s="18">
        <v>1275069.38</v>
      </c>
      <c r="AC49" s="19"/>
      <c r="AD49" s="19"/>
      <c r="AE49" s="19"/>
      <c r="AF49" s="19"/>
      <c r="AG49" s="19"/>
      <c r="AH49" s="19"/>
    </row>
    <row r="50" spans="29:34" ht="9.75">
      <c r="AC50" s="16"/>
      <c r="AD50" s="16"/>
      <c r="AE50" s="16"/>
      <c r="AF50" s="7"/>
      <c r="AG50" s="7"/>
      <c r="AH50" s="7"/>
    </row>
    <row r="51" spans="29:34" ht="9.75">
      <c r="AC51" s="16"/>
      <c r="AD51" s="16"/>
      <c r="AE51" s="16"/>
      <c r="AF51" s="7"/>
      <c r="AG51" s="7"/>
      <c r="AH51" s="7"/>
    </row>
    <row r="52" spans="29:34" ht="9.75">
      <c r="AC52" s="16"/>
      <c r="AD52" s="16"/>
      <c r="AE52" s="16"/>
      <c r="AF52" s="7"/>
      <c r="AG52" s="7"/>
      <c r="AH52" s="7"/>
    </row>
    <row r="53" spans="29:34" ht="9.75">
      <c r="AC53" s="19"/>
      <c r="AD53" s="19"/>
      <c r="AE53" s="19"/>
      <c r="AF53" s="7"/>
      <c r="AG53" s="7"/>
      <c r="AH53" s="7"/>
    </row>
    <row r="56" spans="1:34" ht="9.75">
      <c r="A56" s="1"/>
      <c r="D56" s="41" t="s">
        <v>29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</sheetData>
  <sheetProtection/>
  <mergeCells count="277">
    <mergeCell ref="Z49:AB49"/>
    <mergeCell ref="AC49:AE49"/>
    <mergeCell ref="AF49:AH49"/>
    <mergeCell ref="AC50:AE52"/>
    <mergeCell ref="AC53:AE53"/>
    <mergeCell ref="D56:AH56"/>
    <mergeCell ref="K48:M48"/>
    <mergeCell ref="N48:P48"/>
    <mergeCell ref="T48:V48"/>
    <mergeCell ref="W48:Y48"/>
    <mergeCell ref="H49:J49"/>
    <mergeCell ref="K49:M49"/>
    <mergeCell ref="N49:P49"/>
    <mergeCell ref="Q49:S49"/>
    <mergeCell ref="T49:V49"/>
    <mergeCell ref="W49:Y49"/>
    <mergeCell ref="A46:G49"/>
    <mergeCell ref="H46:P46"/>
    <mergeCell ref="Q46:Y46"/>
    <mergeCell ref="Z46:AB48"/>
    <mergeCell ref="AC46:AE48"/>
    <mergeCell ref="AF46:AH48"/>
    <mergeCell ref="H47:J48"/>
    <mergeCell ref="K47:P47"/>
    <mergeCell ref="Q47:S48"/>
    <mergeCell ref="T47:Y47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H25:J26"/>
    <mergeCell ref="K25:P25"/>
    <mergeCell ref="Q25:S26"/>
    <mergeCell ref="T25:Y25"/>
    <mergeCell ref="K26:M26"/>
    <mergeCell ref="N26:P26"/>
    <mergeCell ref="T26:V26"/>
    <mergeCell ref="W26:Y26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52" bottom="0.33" header="0.5118110236220472" footer="0.3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2014-03-31T11:02:11Z</cp:lastPrinted>
  <dcterms:created xsi:type="dcterms:W3CDTF">2014-03-31T10:53:03Z</dcterms:created>
  <dcterms:modified xsi:type="dcterms:W3CDTF">2014-04-01T07:44:39Z</dcterms:modified>
  <cp:category/>
  <cp:version/>
  <cp:contentType/>
  <cp:contentStatus/>
</cp:coreProperties>
</file>